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Локальный диск\Desktop\Desktop\EWP\ПЗ 2018\"/>
    </mc:Choice>
  </mc:AlternateContent>
  <bookViews>
    <workbookView xWindow="0" yWindow="0" windowWidth="7980" windowHeight="11235"/>
  </bookViews>
  <sheets>
    <sheet name="Plan Report" sheetId="1" r:id="rId1"/>
  </sheets>
  <definedNames>
    <definedName name="_xlnm._FilterDatabase" localSheetId="0" hidden="1">'Plan Report'!$A$2:$T$97</definedName>
  </definedNames>
  <calcPr calcId="152511"/>
</workbook>
</file>

<file path=xl/calcChain.xml><?xml version="1.0" encoding="utf-8"?>
<calcChain xmlns="http://schemas.openxmlformats.org/spreadsheetml/2006/main">
  <c r="R93" i="1" l="1"/>
  <c r="S97" i="1" l="1"/>
  <c r="S96" i="1"/>
  <c r="R96" i="1"/>
  <c r="R97" i="1" s="1"/>
  <c r="S95" i="1"/>
  <c r="S91" i="1"/>
</calcChain>
</file>

<file path=xl/sharedStrings.xml><?xml version="1.0" encoding="utf-8"?>
<sst xmlns="http://schemas.openxmlformats.org/spreadsheetml/2006/main" count="1419" uniqueCount="410">
  <si>
    <t>№</t>
  </si>
  <si>
    <t>Код ЕНС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</si>
  <si>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</si>
  <si>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</si>
  <si>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</si>
  <si>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Способ закупок</t>
  </si>
  <si>
    <t>Основание для одного источника</t>
  </si>
  <si>
    <t>Прогноз местного содержания, %</t>
  </si>
  <si>
    <t>Срок осуществления закупок (планируемый месяц проведения)</t>
  </si>
  <si>
    <t>Место (адрес) осуществления закупок</t>
  </si>
  <si>
    <t>Регион, место поставки товара, выполнения работ, оказания услуг</t>
  </si>
  <si>
    <t>Условия поставки по ИНКОТЕРМС 2010</t>
  </si>
  <si>
    <t>Период поставки товаров, выполнения работ, оказания услуг</t>
  </si>
  <si>
    <t>Условия оплаты</t>
  </si>
  <si>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</si>
  <si>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</si>
  <si>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</si>
  <si>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тенге</t>
  </si>
  <si>
    <t>Сумма, планируемая для закупки ТРУ с НДС, тенге</t>
  </si>
  <si>
    <t>Приоритет закупки</t>
  </si>
  <si>
    <t>1. Товары</t>
  </si>
  <si>
    <t>-</t>
  </si>
  <si>
    <t>1 Т</t>
  </si>
  <si>
    <t>192021.550.000000</t>
  </si>
  <si>
    <t>Бензин для двигателей с искровым зажиганием</t>
  </si>
  <si>
    <t>марка АИ-95</t>
  </si>
  <si>
    <t>ОИ</t>
  </si>
  <si>
    <t>137-4 (внутрихолдинговая кооперация)</t>
  </si>
  <si>
    <t>100</t>
  </si>
  <si>
    <t>01.2018</t>
  </si>
  <si>
    <t>710000000, г.Астана, ул. Керей, Жанибек хандар 12А, 3-этаж</t>
  </si>
  <si>
    <t>DDP</t>
  </si>
  <si>
    <t>С даты подписания договора в течение 30 календарных дней</t>
  </si>
  <si>
    <t xml:space="preserve">Предоплата - 100% , Промежуточный платеж - 0% , Окончательный платеж - 0% </t>
  </si>
  <si>
    <t>Литр (куб. дм.)</t>
  </si>
  <si>
    <t>ОВХ</t>
  </si>
  <si>
    <t>2-1 Т</t>
  </si>
  <si>
    <t>05.2018</t>
  </si>
  <si>
    <t>710000000, г.Астана, ул. Д. Кунаева 14, Вп-11, ВП-12</t>
  </si>
  <si>
    <t xml:space="preserve">Окончательный платеж - 0% , Промежуточный платеж - 0% , Предоплата - 100% </t>
  </si>
  <si>
    <t>3-1 Т</t>
  </si>
  <si>
    <t>10.2018</t>
  </si>
  <si>
    <t>710000000, г.Астана, ул. Д. Кунаева 14, ВП-12, 2-этаж</t>
  </si>
  <si>
    <t>7-3 Т</t>
  </si>
  <si>
    <t>205943.990.000005</t>
  </si>
  <si>
    <t>Жидкость</t>
  </si>
  <si>
    <t>для мытья автомобильных стекол при нормальных и пониженных температурах воздуха</t>
  </si>
  <si>
    <t>103:объем:5 литров:5 литр \ 443:Тара:бутыль:бутыль \ 71:температура:"""-30 градусов":"""-30 градус"</t>
  </si>
  <si>
    <t>137-2 (не превышает тысячекратного МРП)</t>
  </si>
  <si>
    <t>0</t>
  </si>
  <si>
    <t>710000000, г.Астана, ул. Иманова 13</t>
  </si>
  <si>
    <t xml:space="preserve">Окончательный платеж - 100% , Промежуточный платеж - 0% , Предоплата - 0% </t>
  </si>
  <si>
    <t>Штука</t>
  </si>
  <si>
    <t>8-1 Т</t>
  </si>
  <si>
    <t>212024.600.000003</t>
  </si>
  <si>
    <t>Аптечка медицинская</t>
  </si>
  <si>
    <t>транспортная</t>
  </si>
  <si>
    <t>443:Тара:пластиковая коробка:пластиктен жасалынған</t>
  </si>
  <si>
    <t>9-3 Т</t>
  </si>
  <si>
    <t>171213.100.000006</t>
  </si>
  <si>
    <t>Бумага для плоттера</t>
  </si>
  <si>
    <t>формат А0</t>
  </si>
  <si>
    <t>102:плотность:170 г/м2:170 г/м2 \ 497:Формат:А0:А0</t>
  </si>
  <si>
    <t>Рулон</t>
  </si>
  <si>
    <t>13-3 Т</t>
  </si>
  <si>
    <t>172312.700.000016</t>
  </si>
  <si>
    <t>Ежедневник</t>
  </si>
  <si>
    <t>формат А5</t>
  </si>
  <si>
    <t>506:Характеристика:датированный:даталанған \ 497:Формат:А5:А5</t>
  </si>
  <si>
    <t>15-3 Т</t>
  </si>
  <si>
    <t>172312.700.000000</t>
  </si>
  <si>
    <t>Бумага</t>
  </si>
  <si>
    <t>для заметок</t>
  </si>
  <si>
    <t>510:Цветность:разноцветный - 4 цвета:түрлітүсті - 4 түсті \ 497:Формат:76х76 мм:76х76 мм</t>
  </si>
  <si>
    <t>16-3 Т</t>
  </si>
  <si>
    <t>510:Цветность:белый:ақ \ 497:Формат:9х9 см:9х9 см</t>
  </si>
  <si>
    <t>710000000, г.Астана, ул. иманова 13</t>
  </si>
  <si>
    <t>Одна пачка</t>
  </si>
  <si>
    <t>18-4 Т</t>
  </si>
  <si>
    <t>151212.300.000025</t>
  </si>
  <si>
    <t>Кляссер</t>
  </si>
  <si>
    <t>для визиток, из кожи</t>
  </si>
  <si>
    <t>506:Характеристика:книжка:кітапша \ 211:Материал:искусственная кожа:жасанды тері \ 161:Количество:на 160 визиток:160 картаға  арналған</t>
  </si>
  <si>
    <t xml:space="preserve">Предоплата - 0% , Промежуточный платеж - 0% , Окончательный платеж - 100% </t>
  </si>
  <si>
    <t>19-3 Т</t>
  </si>
  <si>
    <t>172313.500.000003</t>
  </si>
  <si>
    <t>Регистр</t>
  </si>
  <si>
    <t>картонный, формат А4</t>
  </si>
  <si>
    <t>497:Формат:А4:А4 \ 251:Ширина:50 мм:50 мм</t>
  </si>
  <si>
    <t>20-3 Т</t>
  </si>
  <si>
    <t>251:Ширина:70 мм:70 мм \ 497:Формат:А4:А4</t>
  </si>
  <si>
    <t>21-3 Т</t>
  </si>
  <si>
    <t>172314.500.000002</t>
  </si>
  <si>
    <t>Бумага для офисного оборудования</t>
  </si>
  <si>
    <t>формат А4</t>
  </si>
  <si>
    <t>497:Формат:А4:А4 \ 161:Количество:500 л:500 п</t>
  </si>
  <si>
    <t>22-3 Т</t>
  </si>
  <si>
    <t>205210.900.000026</t>
  </si>
  <si>
    <t>Клей</t>
  </si>
  <si>
    <t>канцелярский, карандаш</t>
  </si>
  <si>
    <t>39:Масса:15 гр:15 гр \ 506:Характеристика:карандаш:қарындаш</t>
  </si>
  <si>
    <t>23-4 Т</t>
  </si>
  <si>
    <t>221973.210.000000</t>
  </si>
  <si>
    <t>Ластик</t>
  </si>
  <si>
    <t>мягкий</t>
  </si>
  <si>
    <t>236:назначение:для удаления графитных и чернильных записей:графитті және сия жазуларды кетіру үшін</t>
  </si>
  <si>
    <t>25-3 Т</t>
  </si>
  <si>
    <t>222925.500.000013</t>
  </si>
  <si>
    <t>Маркер</t>
  </si>
  <si>
    <t>для кабеля, текстовой</t>
  </si>
  <si>
    <t>506:Характеристика:4 цвета:4 түс \ 236:назначение:текстовой:мәтіндік</t>
  </si>
  <si>
    <t>Набор</t>
  </si>
  <si>
    <t>26-3 Т</t>
  </si>
  <si>
    <t>222925.500.000011</t>
  </si>
  <si>
    <t>пластиковый, стирающийся</t>
  </si>
  <si>
    <t>236:назначение:для доски:тақтаға жазу үшін</t>
  </si>
  <si>
    <t>710000000, г.Астана, ул. Киманова 13</t>
  </si>
  <si>
    <t>27-4 Т</t>
  </si>
  <si>
    <t>329912.130.000000</t>
  </si>
  <si>
    <t>Ручка канцелярская</t>
  </si>
  <si>
    <t>шариковая</t>
  </si>
  <si>
    <t>506:Характеристика:шариковая:шарикті \ 380:Цвет:синий:көк \ 184:Корпус:пластик с резиновой вставкой против скольжения пальцев:пластиктен жасалынған, саусақ сырғымайтын резеңке құралы бар</t>
  </si>
  <si>
    <t>29-3 Т</t>
  </si>
  <si>
    <t>222925.700.000027</t>
  </si>
  <si>
    <t>Папка</t>
  </si>
  <si>
    <t>пластиковая, формат А4</t>
  </si>
  <si>
    <t>506:Характеристика:30 файловый:30 файлмен \ 497:Формат:А4:А4</t>
  </si>
  <si>
    <t>30-3 Т</t>
  </si>
  <si>
    <t>506:Характеристика:для прошивки документов:құжаттарды тігу үшин \ 497:Формат:А4:А4</t>
  </si>
  <si>
    <t>31-3 Т</t>
  </si>
  <si>
    <t>506:Характеристика:с зажимом:қыстырғышпен \ 497:Формат:А4:А4</t>
  </si>
  <si>
    <t>32-3 Т</t>
  </si>
  <si>
    <t>222925.900.000004</t>
  </si>
  <si>
    <t>Файл - вкладыш</t>
  </si>
  <si>
    <t>для документов, с перфорацией, из полипропиленовой пленки</t>
  </si>
  <si>
    <t>497:Формат:А4:А4</t>
  </si>
  <si>
    <t>37-3 Т</t>
  </si>
  <si>
    <t>272011.900.000003</t>
  </si>
  <si>
    <t>Батарейка</t>
  </si>
  <si>
    <t>тип ААА</t>
  </si>
  <si>
    <t>506:Характеристика:ААА:ААА</t>
  </si>
  <si>
    <t>39-4 Т</t>
  </si>
  <si>
    <t>329914.550.000003</t>
  </si>
  <si>
    <t>Точилка</t>
  </si>
  <si>
    <t>для подтачивания грифельного карандаша</t>
  </si>
  <si>
    <t>506:Характеристика:отверстие для карандаша 1:қарындашқа арналған тесік 1 \ 506:Характеристика:с контейнером для сбора мусора:қоқысқа арналған контейнері бар</t>
  </si>
  <si>
    <t>42-4 Т</t>
  </si>
  <si>
    <t>329959.900.000018</t>
  </si>
  <si>
    <t>Индекс</t>
  </si>
  <si>
    <t>самоклеющийся</t>
  </si>
  <si>
    <t>46:размер:45х12 мм:45х12 мм \ 211:Материал:пластиковые:пластиктен жасалынған \ 161:Количество:125 штук:125 дана</t>
  </si>
  <si>
    <t>43-4 Т</t>
  </si>
  <si>
    <t>329959.900.000067</t>
  </si>
  <si>
    <t>Штрих-корректор</t>
  </si>
  <si>
    <t>канцелярский</t>
  </si>
  <si>
    <t>103:объем:20 мл:20 мл \ 506:Характеристика:на водной основе, с кисточкой:су негізіндегі, қылшықпен</t>
  </si>
  <si>
    <t>44-4 Т</t>
  </si>
  <si>
    <t>329959.900.000082</t>
  </si>
  <si>
    <t>Скотч</t>
  </si>
  <si>
    <t>полипропиленовый</t>
  </si>
  <si>
    <t>251:Ширина:12 мм:12 мм \ 110:Длина:10 м:10 м</t>
  </si>
  <si>
    <t>53-3 Т</t>
  </si>
  <si>
    <t>275124.300.000000</t>
  </si>
  <si>
    <t>Электрочайник</t>
  </si>
  <si>
    <t>бытовой, объем 1-3 л</t>
  </si>
  <si>
    <t>184:Корпус:высококачественный пищевой пластик:жоғары сапалы тағам пластик \ 103:объем:1,7 л:1,7 л \ 506:Характеристика:защита от работы без воды:сусыз жұмыстан қорғау</t>
  </si>
  <si>
    <t>54-3 Т</t>
  </si>
  <si>
    <t>262015.000.000012</t>
  </si>
  <si>
    <t>Клавиатура</t>
  </si>
  <si>
    <t>алфавитно-цифровая</t>
  </si>
  <si>
    <t>360:Прочие характеристики:количество клавиш не менее 104:перне саны 104-тен кем емес \ 380:Цвет:черный:қара \ 506:Характеристика: проводная, USB:сымды, USB</t>
  </si>
  <si>
    <t>11.2018</t>
  </si>
  <si>
    <t>55-3 Т</t>
  </si>
  <si>
    <t>262016.930.000001</t>
  </si>
  <si>
    <t>Манипулятор "мышь"</t>
  </si>
  <si>
    <t>оптическая, проводная</t>
  </si>
  <si>
    <t>380:Цвет:черный:қара \ 506:Характеристика:проводная, USB 2.0:сымды, USB 2.0</t>
  </si>
  <si>
    <t>56-3 Т</t>
  </si>
  <si>
    <t>329959.900.000068</t>
  </si>
  <si>
    <t>Фильтр</t>
  </si>
  <si>
    <t>сетевой</t>
  </si>
  <si>
    <t>506:Характеристика:длина шнура не менее 5 метров:сымның ұзындығы 5 метрден кем емес \ 360:Прочие характеристики:наличие USB выхода - 2 штуки:USB шығысы - 2 дана</t>
  </si>
  <si>
    <t>57-2 Т</t>
  </si>
  <si>
    <t>262021.900.000002</t>
  </si>
  <si>
    <t>Карта памяти</t>
  </si>
  <si>
    <t>Compact Flash, емкость более 2 Гб, но не более 64 Гб</t>
  </si>
  <si>
    <t>103:объем:16 ГБ:16 ГБ \ 506:Характеристика:USB 3.0:USB 3.0 \ 184:Корпус:платиковый:пластиктен жасалынған</t>
  </si>
  <si>
    <t>58-2 Т</t>
  </si>
  <si>
    <t>262040.000.000280</t>
  </si>
  <si>
    <t>Картридж</t>
  </si>
  <si>
    <t>струйный, черный</t>
  </si>
  <si>
    <t>235:Наименование:PFI-107 Black:PFI-107 Black</t>
  </si>
  <si>
    <t>59-2 Т</t>
  </si>
  <si>
    <t>235:Наименование:PFI-107 Black matte:PFI-107 Black matte</t>
  </si>
  <si>
    <t>60-2 Т</t>
  </si>
  <si>
    <t>262040.000.000279</t>
  </si>
  <si>
    <t>струйный, цветной</t>
  </si>
  <si>
    <t>235:Наименование:PFI-107 C,M,Y:PFI-107 C,M,Y</t>
  </si>
  <si>
    <t>Комплект</t>
  </si>
  <si>
    <t>61-2 Т</t>
  </si>
  <si>
    <t>262040.000.000282</t>
  </si>
  <si>
    <t>тонерный, цветной</t>
  </si>
  <si>
    <t>235:Наименование:C-CEXV C:C-CEXV C</t>
  </si>
  <si>
    <t>62-2 Т</t>
  </si>
  <si>
    <t>235:Наименование:C-CEXV M:C-CEXV M</t>
  </si>
  <si>
    <t>63-2 Т</t>
  </si>
  <si>
    <t>235:Наименование:C-CEXV Y:C-CEXV Y</t>
  </si>
  <si>
    <t>66 Т</t>
  </si>
  <si>
    <t>273213.500.000002</t>
  </si>
  <si>
    <t>Кабель специализированный</t>
  </si>
  <si>
    <t>тип UTP</t>
  </si>
  <si>
    <t>110:Длина:305 м.:305 м. \ 360:Прочие характеристики:количество проводов - 4 пары:сымдардың саны - 4 жұптан \ 38:Вид:бухта:орам \ 341:Применение:для внутренних работ:ішкі жұмыстарға арналған \ 164:Категория:5е:5е</t>
  </si>
  <si>
    <t>ЦП</t>
  </si>
  <si>
    <t>08.2018</t>
  </si>
  <si>
    <t xml:space="preserve">Окончательный платеж - 70% , Промежуточный платеж - 0% , Предоплата - 30% </t>
  </si>
  <si>
    <t>67 Т</t>
  </si>
  <si>
    <t>172313.100.000002</t>
  </si>
  <si>
    <t>Журнал</t>
  </si>
  <si>
    <t>для записи</t>
  </si>
  <si>
    <t>360:Прочие характеристики:плотность листов 80 г/м2:парақтың тығыздығы 80 г/м2 \ 254:Обложка:глянцевая, 160 г/м2:жылтыр, 160 г/м2 \ 161:Количество:50 листов:50 парақ</t>
  </si>
  <si>
    <t>68 Т</t>
  </si>
  <si>
    <t>221111.100.000027</t>
  </si>
  <si>
    <t>Шина</t>
  </si>
  <si>
    <t>для легкового автомобиля, зимняя, радиальная, диаметр обода 17</t>
  </si>
  <si>
    <t>46:размер:225х55х17:225х55х17 \ 523:Шипованность:шипованная:шип шегеленген</t>
  </si>
  <si>
    <t>69 Т</t>
  </si>
  <si>
    <t>257111.390.000003</t>
  </si>
  <si>
    <t>Нож</t>
  </si>
  <si>
    <t>360:Прочие характеристики:выдвижной, с фиксацией лезвия:пышағы жылжитын, пышақтың құлыптау механизмі бар \ 184:Корпус:пластиковый:пластиктен жасалынған</t>
  </si>
  <si>
    <t>70 Т</t>
  </si>
  <si>
    <t>259314.700.000005</t>
  </si>
  <si>
    <t>Кнопка</t>
  </si>
  <si>
    <t>канцелярская</t>
  </si>
  <si>
    <t>161:Количество:50 шт в упаковке:Қаптамада 50 дана \ 262:Общие характеристики:с пластиковой цветной шляпкой:пластикалық түсті шляпасы бар</t>
  </si>
  <si>
    <t>Упаковка</t>
  </si>
  <si>
    <t>71 Т</t>
  </si>
  <si>
    <t>282312.100.000004</t>
  </si>
  <si>
    <t>Калькулятор</t>
  </si>
  <si>
    <t>инженерный</t>
  </si>
  <si>
    <t>262:Общие характеристики:базовый, с функциями вычисления в градусах, автоматического расчета дробей, статистики, 12 разрядный:негізгі, градустарда есептеу функциялары, фракциялардың автоматты есептеуі, статистика, 12-бит</t>
  </si>
  <si>
    <t>72 Т</t>
  </si>
  <si>
    <t>282323.900.000005</t>
  </si>
  <si>
    <t>Дырокол</t>
  </si>
  <si>
    <t>канцелярский, механический</t>
  </si>
  <si>
    <t>360:Прочие характеристики:на 20 листов:20 параққа арналған \ 211:Материал:металлический:металлды</t>
  </si>
  <si>
    <t>73 Т</t>
  </si>
  <si>
    <t>293130.530.000008</t>
  </si>
  <si>
    <t>Щетка стеклоочистителя</t>
  </si>
  <si>
    <t>для легкового автомобиля</t>
  </si>
  <si>
    <t>236:назначение:Toyota Fortuner 2015:Toyota Fortuner 2015 \ 401:Сезон:зимние:қысқы \ 211:Материал:натуральная резина с графитовой пропиткой:графит сіңдіруі бар табиғи резеңке \ 360:Прочие характеристики:с усиленной лентой стеклоочистителя и с резиновым чехлом:күшейтілген сыпырғыш таспамен және резеңкелік жүктемемен</t>
  </si>
  <si>
    <t>74 Т</t>
  </si>
  <si>
    <t>360:Прочие характеристики:с усиленной лентой стеклоочистителя и с резиновым чехлом:күшейтілген сыпырғыш таспамен және резеңкелік жүктемемен \ 211:Материал:натуральная резина с графитовой пропиткой:графит сіңдіруі бар табиғи резеңке \ 401:Сезон:зимние:қысқы \ 236:назначение:Kia Cadenza:Kia Cadenza</t>
  </si>
  <si>
    <t>итого по товарам</t>
  </si>
  <si>
    <t>2. Работы</t>
  </si>
  <si>
    <t>1-2 Р</t>
  </si>
  <si>
    <t>181219.900.000000</t>
  </si>
  <si>
    <t>Работы по изготовлению полиграфической/печатанию полиграфической продукции</t>
  </si>
  <si>
    <t>Работы по изготовлению полиграфической/печатанию полиграфической продукции (кроме книг, фото, периодических изданий)</t>
  </si>
  <si>
    <t>30</t>
  </si>
  <si>
    <t>06.2018</t>
  </si>
  <si>
    <t>710000000, г.Астана, ул. Д. Кунаева 14, ВП-11, ВП-12</t>
  </si>
  <si>
    <t>С даты подписания договора по 12.2018</t>
  </si>
  <si>
    <t xml:space="preserve">Предоплата - 0% , Промежуточный платеж - 100% , Окончательный платеж - 0% </t>
  </si>
  <si>
    <t>2 Р</t>
  </si>
  <si>
    <t>821913.000.000006</t>
  </si>
  <si>
    <t>Работы по разработке/корректировке/рассчету/составлению проектно-сметной документации</t>
  </si>
  <si>
    <t>Работы по разработке/рассчету/составлению проектно-сметной документации</t>
  </si>
  <si>
    <t>разработка проекта рекультивации нарушенных земель \ бұзылған жерлерді рекультивациялау жөніндегі жобаны әзірлеу</t>
  </si>
  <si>
    <t>04.2018</t>
  </si>
  <si>
    <t>3 Р</t>
  </si>
  <si>
    <t>821913.000.000007</t>
  </si>
  <si>
    <t>Работы по разработке/корректировке технико-экономического обоснования</t>
  </si>
  <si>
    <t>Работы по разработке/корректировке технико-экономического обоснования и аналогичных документов</t>
  </si>
  <si>
    <t>137-14 (работы по проектированию у поставщика, разработавшего проектную/предпроектную документацию)</t>
  </si>
  <si>
    <t>09.2018</t>
  </si>
  <si>
    <t>итого по работам</t>
  </si>
  <si>
    <t>3. Услуги</t>
  </si>
  <si>
    <t>1 У</t>
  </si>
  <si>
    <t>331219.206.000000</t>
  </si>
  <si>
    <t>Услуги по техническому обслуживанию автотранспорта/специальной техники</t>
  </si>
  <si>
    <t>10</t>
  </si>
  <si>
    <t>2 У</t>
  </si>
  <si>
    <t>3-3 У</t>
  </si>
  <si>
    <t>331219.203.000000</t>
  </si>
  <si>
    <t>Услуги по мойке автотранспорта/спецтехники</t>
  </si>
  <si>
    <t xml:space="preserve">Окончательный платеж - 0% , Промежуточный платеж - 100% , Предоплата - 0% </t>
  </si>
  <si>
    <t>4-1 У</t>
  </si>
  <si>
    <t>292040.100.000004</t>
  </si>
  <si>
    <t>Услуги шиномонтажа</t>
  </si>
  <si>
    <t>5-1 У</t>
  </si>
  <si>
    <t>521019.900.000003</t>
  </si>
  <si>
    <t>Услуги по складированию/хранению грузов</t>
  </si>
  <si>
    <t>Услуги по складированию и хранению грузов (кроме услуг по хранению зерна, охлажденных, жидких, газообразных грузов, услуг таможенных складов и складов временного хранения)</t>
  </si>
  <si>
    <t>6 У</t>
  </si>
  <si>
    <t>611011.200.000000</t>
  </si>
  <si>
    <t>Услуги телефонной связи</t>
  </si>
  <si>
    <t>Услуги фиксированной местной, междугородней, международной телефонной связи</t>
  </si>
  <si>
    <t>7 У</t>
  </si>
  <si>
    <t>611043.100.000000</t>
  </si>
  <si>
    <t>Услуги по доступу к Интернету</t>
  </si>
  <si>
    <t>Услуги, направленные на предоставление доступа к Интернету широкополосному по сетям проводным</t>
  </si>
  <si>
    <t>8 У</t>
  </si>
  <si>
    <t>611053.000.000000</t>
  </si>
  <si>
    <t>Услуги по распространению программ по кабельной инфраструктуре</t>
  </si>
  <si>
    <t>9 У</t>
  </si>
  <si>
    <t>619010.900.000004</t>
  </si>
  <si>
    <t>Услуги по предоставлению платного телевидения</t>
  </si>
  <si>
    <t>137-18 (услуги по распространению, трансляции телепрограмм)</t>
  </si>
  <si>
    <t>10-1 У</t>
  </si>
  <si>
    <t>612011.100.000000</t>
  </si>
  <si>
    <t>Услуги сотовой связи</t>
  </si>
  <si>
    <t>140-15 (услуги связи)</t>
  </si>
  <si>
    <t>11 У</t>
  </si>
  <si>
    <t>612042.100.000000</t>
  </si>
  <si>
    <t>Услуги по доступу к Интернету широкополосному по сетям беспроводным</t>
  </si>
  <si>
    <t>12 У</t>
  </si>
  <si>
    <t>13-1 У</t>
  </si>
  <si>
    <t>682012.960.000000</t>
  </si>
  <si>
    <t>Услуги по аренде административных/производственных помещений</t>
  </si>
  <si>
    <t>137-24 (услуги аренды помещений, зданий, соружений)</t>
  </si>
  <si>
    <t>С даты подписания договора по 03.2018</t>
  </si>
  <si>
    <t>15-1 У</t>
  </si>
  <si>
    <t>682012.950.000000</t>
  </si>
  <si>
    <t>Услуги по аренде складских помещений</t>
  </si>
  <si>
    <t>16-3 У</t>
  </si>
  <si>
    <t>841311.000.000000</t>
  </si>
  <si>
    <t>Услуги по обучению языкам</t>
  </si>
  <si>
    <t>Английский язык \ Ағылшын тілі</t>
  </si>
  <si>
    <t>140-10 (услуги по подготовке, переподготовке и повышению  квалификации работников)</t>
  </si>
  <si>
    <t>20-5 У</t>
  </si>
  <si>
    <t>841311.000.000001</t>
  </si>
  <si>
    <t>Услуги по обучению персонала/сотрудников</t>
  </si>
  <si>
    <t>Услуги по обучению (обучению/тренинги/подготовке/переподготовке/повышению квалификации)</t>
  </si>
  <si>
    <t>CIMA \ CIMA</t>
  </si>
  <si>
    <t>710000000, г.Астана, г.Астана</t>
  </si>
  <si>
    <t>23-3 У</t>
  </si>
  <si>
    <t>692010.000.000002</t>
  </si>
  <si>
    <t>Услуги по проведению аудита финансовой отчетности</t>
  </si>
  <si>
    <t>139 (услуги аудиторской организации по проведению аудита)</t>
  </si>
  <si>
    <t>С даты подписания договора по 03.2019</t>
  </si>
  <si>
    <t xml:space="preserve">Окончательный платеж - 50% , Промежуточный платеж - 50% , Предоплата - 0% </t>
  </si>
  <si>
    <t>24-2 У</t>
  </si>
  <si>
    <t>620920.000.000001</t>
  </si>
  <si>
    <t>Услуги по администрированию и техническому обслуживанию программного обеспечения</t>
  </si>
  <si>
    <t>1С-бухгалтерия \ 1С-бухгалтерия</t>
  </si>
  <si>
    <t>710000000, г.Астана, ул. Кунаева 14, ВП-12, 2-этаж</t>
  </si>
  <si>
    <t>С даты подписания договора по 06.2019</t>
  </si>
  <si>
    <t>27 У</t>
  </si>
  <si>
    <t>620920.000.000013</t>
  </si>
  <si>
    <t>Услуги по предоставлению доступа к информационным ресурсам</t>
  </si>
  <si>
    <t>Услуги по предоставлению доступа к информационным ресурсам (сертификация пользователей, получение доступа и др.)</t>
  </si>
  <si>
    <t>Uchet.kz \ Uchet.kz</t>
  </si>
  <si>
    <t>28-1 У</t>
  </si>
  <si>
    <t>620920.000.000007</t>
  </si>
  <si>
    <t>Услуги по пользованию информационной системой электронных закупок</t>
  </si>
  <si>
    <t>29-1 У</t>
  </si>
  <si>
    <t>749020.000.000114</t>
  </si>
  <si>
    <t>Услуги по актуализации/обеспечению нормативной/справочной/технической информацией/документацией</t>
  </si>
  <si>
    <t>Услуги по актуализации/обеспечению нормативной/справочной/технической информацией/документацией (кроме разработки/корректировки/составлению)</t>
  </si>
  <si>
    <t>30-1 У</t>
  </si>
  <si>
    <t>31 У</t>
  </si>
  <si>
    <t>532011.110.000000</t>
  </si>
  <si>
    <t>Услуги по ускоренной/курьерской почтовой связи</t>
  </si>
  <si>
    <t>32-2 У</t>
  </si>
  <si>
    <t>931919.900.000000</t>
  </si>
  <si>
    <t>Услуги по размещению информационных материалов в средствах массовой информации</t>
  </si>
  <si>
    <t>33 У</t>
  </si>
  <si>
    <t>749020.000.000011</t>
  </si>
  <si>
    <t>Услуги по страхованию гражданско-правовой ответственности владельцев автомобильного транспорта</t>
  </si>
  <si>
    <t>С даты подписания договора в течение 365 календарных дней</t>
  </si>
  <si>
    <t>34-3 У</t>
  </si>
  <si>
    <t>140-11 (услуги рейтинговых агентств, финансовые услуги за исключением услуг мед.страхования)</t>
  </si>
  <si>
    <t>07.2018</t>
  </si>
  <si>
    <t>710000000, г.Астана, пр. Кабанбай батыра 15А, Блок Б</t>
  </si>
  <si>
    <t>35-2 У</t>
  </si>
  <si>
    <t>749020.000.000009</t>
  </si>
  <si>
    <t>Услуги по страхованию от несчастных случаев</t>
  </si>
  <si>
    <t>36-4 У</t>
  </si>
  <si>
    <t>749020.000.000010</t>
  </si>
  <si>
    <t>Услуги по медицинскому страхованию на случай болезни</t>
  </si>
  <si>
    <t>37-3 У</t>
  </si>
  <si>
    <t>749020.000.000012</t>
  </si>
  <si>
    <t>Услуги по страхованию автомобильного транспорта</t>
  </si>
  <si>
    <t>38-2 У</t>
  </si>
  <si>
    <t>ОТП</t>
  </si>
  <si>
    <t>03.2018</t>
  </si>
  <si>
    <t>710000000, г.Астана, г. Астана</t>
  </si>
  <si>
    <t>с 06.2018 по 10.2018</t>
  </si>
  <si>
    <t>39-1 У</t>
  </si>
  <si>
    <t>137-3 (закупки ежедневной и (или) еженедельной потребности по перечню)</t>
  </si>
  <si>
    <t>710000000, г.Астана</t>
  </si>
  <si>
    <t>с 04.2018 по 05.2018</t>
  </si>
  <si>
    <t>40 У</t>
  </si>
  <si>
    <t>522419.130.000000</t>
  </si>
  <si>
    <t>Услуги по перегрузке (перевалке) грузов (кроме обработки грузов в портах и в контейнерах)</t>
  </si>
  <si>
    <t>Услуги грузчиков \ жүктеуші қызметтері</t>
  </si>
  <si>
    <t>710000000, г.Астана, ул. Д. Кунаева 14, ВП -12, 2-этаж</t>
  </si>
  <si>
    <t>С даты подписания договора по 06.2018</t>
  </si>
  <si>
    <t>41-1 У</t>
  </si>
  <si>
    <t>42 У</t>
  </si>
  <si>
    <t>химчистка салона автомобиля \ автомобильдың салонын химиялық жолмен тазарту</t>
  </si>
  <si>
    <t>С даты подписания договора в течение 10 календарных дней</t>
  </si>
  <si>
    <t>43 У</t>
  </si>
  <si>
    <t>710000000, г.Астана, г. Астана, ул. Д. Кунаева 14, ВП-12, 2-этаж</t>
  </si>
  <si>
    <t>44 У</t>
  </si>
  <si>
    <t>710000000, г.Астана, г. Астана, ул.Д. Кунаева 14, ВП-12, 2-этаж</t>
  </si>
  <si>
    <t>С даты подписания договора по 11.2018</t>
  </si>
  <si>
    <t>45 У</t>
  </si>
  <si>
    <t>итого по услугам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</si>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</sst>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8" x14ac:knownFonts="1">
    <font>
      <sz val="11"/>
      <color indexed="8"/>
      <name val="Calibri"/>
      <family val="2"/>
      <scheme val="minor"/>
    </font>
    <font>
      <sz val="11"/>
      <name val="Calibri"/>
      <family val="2"/>
      <charset val="204"/>
    </font>
    <font>
      <b/>
      <sz val="10"/>
      <name val="Calibri"/>
      <family val="2"/>
      <charset val="204"/>
    </font>
    <font>
      <b/>
      <sz val="10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b/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164" fontId="6" fillId="0" borderId="2" xfId="0" applyNumberFormat="1" applyFont="1" applyBorder="1" applyAlignment="1">
      <alignment horizontal="right" vertical="top" wrapText="1"/>
    </xf>
    <xf numFmtId="164" fontId="7" fillId="0" borderId="2" xfId="0" applyNumberFormat="1" applyFont="1" applyBorder="1" applyAlignment="1">
      <alignment horizontal="right" vertical="top" wrapText="1"/>
    </xf>
    <xf numFmtId="164" fontId="1" fillId="0" borderId="2" xfId="0" applyNumberFormat="1" applyFont="1" applyBorder="1" applyAlignment="1">
      <alignment horizontal="right" vertical="top" wrapText="1"/>
    </xf>
    <xf numFmtId="0" fontId="4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 wrapText="1"/>
    </xf>
    <xf numFmtId="164" fontId="6" fillId="2" borderId="2" xfId="0" applyNumberFormat="1" applyFont="1" applyFill="1" applyBorder="1" applyAlignment="1">
      <alignment horizontal="right" vertical="top" wrapText="1"/>
    </xf>
    <xf numFmtId="49" fontId="1" fillId="2" borderId="2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164" fontId="1" fillId="2" borderId="2" xfId="0" applyNumberFormat="1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7"/>
  <sheetViews>
    <sheetView tabSelected="1" topLeftCell="A79" zoomScale="75" workbookViewId="0">
      <selection activeCell="P101" sqref="P101"/>
    </sheetView>
  </sheetViews>
  <sheetFormatPr defaultRowHeight="15" x14ac:dyDescent="0.25"/>
  <cols>
    <col min="1" max="1" width="10" customWidth="1"/>
    <col min="2" max="2" width="13" customWidth="1"/>
    <col min="3" max="3" width="23.42578125" customWidth="1"/>
    <col min="4" max="4" width="34.28515625" customWidth="1"/>
    <col min="5" max="5" width="38.7109375" customWidth="1"/>
    <col min="6" max="6" width="9.28515625" customWidth="1"/>
    <col min="7" max="7" width="17.140625" customWidth="1"/>
    <col min="8" max="8" width="12.140625" customWidth="1"/>
    <col min="9" max="9" width="12.85546875" customWidth="1"/>
    <col min="10" max="10" width="20" customWidth="1"/>
    <col min="11" max="11" width="19.85546875" customWidth="1"/>
    <col min="12" max="12" width="11.28515625" customWidth="1"/>
    <col min="13" max="14" width="20" customWidth="1"/>
    <col min="15" max="15" width="13" customWidth="1"/>
    <col min="16" max="16" width="14" customWidth="1"/>
    <col min="17" max="19" width="18" customWidth="1"/>
    <col min="20" max="20" width="13" customWidth="1"/>
  </cols>
  <sheetData>
    <row r="1" spans="1:20" ht="15.75" thickBot="1" x14ac:dyDescent="0.3"/>
    <row r="2" spans="1:20" ht="77.25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</row>
    <row r="3" spans="1:20" ht="15.75" thickBot="1" x14ac:dyDescent="0.3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>
        <v>11</v>
      </c>
      <c r="L3" s="1">
        <v>12</v>
      </c>
      <c r="M3" s="1">
        <v>13</v>
      </c>
      <c r="N3" s="1">
        <v>14</v>
      </c>
      <c r="O3" s="1">
        <v>15</v>
      </c>
      <c r="P3" s="1">
        <v>16</v>
      </c>
      <c r="Q3" s="1">
        <v>17</v>
      </c>
      <c r="R3" s="1">
        <v>18</v>
      </c>
      <c r="S3" s="1">
        <v>19</v>
      </c>
      <c r="T3" s="1">
        <v>20</v>
      </c>
    </row>
    <row r="4" spans="1:20" x14ac:dyDescent="0.25">
      <c r="A4" s="2" t="s">
        <v>20</v>
      </c>
    </row>
    <row r="5" spans="1:20" ht="75" x14ac:dyDescent="0.25">
      <c r="A5" s="3" t="s">
        <v>22</v>
      </c>
      <c r="B5" s="3" t="s">
        <v>23</v>
      </c>
      <c r="C5" s="3" t="s">
        <v>24</v>
      </c>
      <c r="D5" s="3" t="s">
        <v>25</v>
      </c>
      <c r="E5" s="3" t="s">
        <v>21</v>
      </c>
      <c r="F5" s="4" t="s">
        <v>26</v>
      </c>
      <c r="G5" s="3" t="s">
        <v>27</v>
      </c>
      <c r="H5" s="4" t="s">
        <v>28</v>
      </c>
      <c r="I5" s="4" t="s">
        <v>29</v>
      </c>
      <c r="J5" s="3" t="s">
        <v>30</v>
      </c>
      <c r="K5" s="3" t="s">
        <v>30</v>
      </c>
      <c r="L5" s="4" t="s">
        <v>31</v>
      </c>
      <c r="M5" s="3" t="s">
        <v>32</v>
      </c>
      <c r="N5" s="3" t="s">
        <v>33</v>
      </c>
      <c r="O5" s="3" t="s">
        <v>34</v>
      </c>
      <c r="P5" s="5">
        <v>4500</v>
      </c>
      <c r="Q5" s="5">
        <v>165.12</v>
      </c>
      <c r="R5" s="5">
        <v>743040</v>
      </c>
      <c r="S5" s="5">
        <v>832204.80000000005</v>
      </c>
      <c r="T5" s="4" t="s">
        <v>35</v>
      </c>
    </row>
    <row r="6" spans="1:20" ht="75" x14ac:dyDescent="0.25">
      <c r="A6" s="3" t="s">
        <v>36</v>
      </c>
      <c r="B6" s="3" t="s">
        <v>23</v>
      </c>
      <c r="C6" s="3" t="s">
        <v>24</v>
      </c>
      <c r="D6" s="3" t="s">
        <v>25</v>
      </c>
      <c r="E6" s="3" t="s">
        <v>21</v>
      </c>
      <c r="F6" s="4" t="s">
        <v>26</v>
      </c>
      <c r="G6" s="3" t="s">
        <v>27</v>
      </c>
      <c r="H6" s="4" t="s">
        <v>28</v>
      </c>
      <c r="I6" s="4" t="s">
        <v>37</v>
      </c>
      <c r="J6" s="3" t="s">
        <v>38</v>
      </c>
      <c r="K6" s="3" t="s">
        <v>38</v>
      </c>
      <c r="L6" s="4" t="s">
        <v>31</v>
      </c>
      <c r="M6" s="3" t="s">
        <v>32</v>
      </c>
      <c r="N6" s="3" t="s">
        <v>39</v>
      </c>
      <c r="O6" s="3" t="s">
        <v>34</v>
      </c>
      <c r="P6" s="5">
        <v>4500</v>
      </c>
      <c r="Q6" s="5">
        <v>167.92</v>
      </c>
      <c r="R6" s="5">
        <v>755640</v>
      </c>
      <c r="S6" s="5">
        <v>846316.8</v>
      </c>
      <c r="T6" s="4" t="s">
        <v>35</v>
      </c>
    </row>
    <row r="7" spans="1:20" ht="75" x14ac:dyDescent="0.25">
      <c r="A7" s="3" t="s">
        <v>40</v>
      </c>
      <c r="B7" s="3" t="s">
        <v>23</v>
      </c>
      <c r="C7" s="3" t="s">
        <v>24</v>
      </c>
      <c r="D7" s="3" t="s">
        <v>25</v>
      </c>
      <c r="E7" s="3" t="s">
        <v>21</v>
      </c>
      <c r="F7" s="4" t="s">
        <v>26</v>
      </c>
      <c r="G7" s="3" t="s">
        <v>27</v>
      </c>
      <c r="H7" s="4" t="s">
        <v>28</v>
      </c>
      <c r="I7" s="4" t="s">
        <v>41</v>
      </c>
      <c r="J7" s="3" t="s">
        <v>42</v>
      </c>
      <c r="K7" s="3" t="s">
        <v>30</v>
      </c>
      <c r="L7" s="4" t="s">
        <v>31</v>
      </c>
      <c r="M7" s="3" t="s">
        <v>32</v>
      </c>
      <c r="N7" s="3" t="s">
        <v>39</v>
      </c>
      <c r="O7" s="3" t="s">
        <v>34</v>
      </c>
      <c r="P7" s="5">
        <v>4486</v>
      </c>
      <c r="Q7" s="5">
        <v>170.71</v>
      </c>
      <c r="R7" s="5">
        <v>765805.06</v>
      </c>
      <c r="S7" s="5">
        <v>857701.67</v>
      </c>
      <c r="T7" s="4" t="s">
        <v>35</v>
      </c>
    </row>
    <row r="8" spans="1:20" ht="75" x14ac:dyDescent="0.25">
      <c r="A8" s="8" t="s">
        <v>43</v>
      </c>
      <c r="B8" s="8" t="s">
        <v>44</v>
      </c>
      <c r="C8" s="8" t="s">
        <v>45</v>
      </c>
      <c r="D8" s="8" t="s">
        <v>46</v>
      </c>
      <c r="E8" s="8" t="s">
        <v>47</v>
      </c>
      <c r="F8" s="9" t="s">
        <v>26</v>
      </c>
      <c r="G8" s="8" t="s">
        <v>48</v>
      </c>
      <c r="H8" s="9" t="s">
        <v>49</v>
      </c>
      <c r="I8" s="9" t="s">
        <v>41</v>
      </c>
      <c r="J8" s="8" t="s">
        <v>50</v>
      </c>
      <c r="K8" s="8" t="s">
        <v>50</v>
      </c>
      <c r="L8" s="9" t="s">
        <v>31</v>
      </c>
      <c r="M8" s="8" t="s">
        <v>32</v>
      </c>
      <c r="N8" s="8" t="s">
        <v>51</v>
      </c>
      <c r="O8" s="8" t="s">
        <v>52</v>
      </c>
      <c r="P8" s="10">
        <v>30</v>
      </c>
      <c r="Q8" s="10">
        <v>1048.8499999999999</v>
      </c>
      <c r="R8" s="10">
        <v>31465.5</v>
      </c>
      <c r="S8" s="10">
        <v>35241.360000000001</v>
      </c>
      <c r="T8" s="9" t="s">
        <v>21</v>
      </c>
    </row>
    <row r="9" spans="1:20" ht="75" x14ac:dyDescent="0.25">
      <c r="A9" s="8" t="s">
        <v>53</v>
      </c>
      <c r="B9" s="8" t="s">
        <v>54</v>
      </c>
      <c r="C9" s="8" t="s">
        <v>55</v>
      </c>
      <c r="D9" s="8" t="s">
        <v>56</v>
      </c>
      <c r="E9" s="8" t="s">
        <v>57</v>
      </c>
      <c r="F9" s="9" t="s">
        <v>26</v>
      </c>
      <c r="G9" s="8" t="s">
        <v>48</v>
      </c>
      <c r="H9" s="9" t="s">
        <v>49</v>
      </c>
      <c r="I9" s="9" t="s">
        <v>41</v>
      </c>
      <c r="J9" s="8" t="s">
        <v>50</v>
      </c>
      <c r="K9" s="8" t="s">
        <v>50</v>
      </c>
      <c r="L9" s="9" t="s">
        <v>31</v>
      </c>
      <c r="M9" s="8" t="s">
        <v>32</v>
      </c>
      <c r="N9" s="8" t="s">
        <v>51</v>
      </c>
      <c r="O9" s="8" t="s">
        <v>52</v>
      </c>
      <c r="P9" s="10">
        <v>3</v>
      </c>
      <c r="Q9" s="10">
        <v>1540</v>
      </c>
      <c r="R9" s="10">
        <v>4620</v>
      </c>
      <c r="S9" s="10">
        <v>5174.3999999999996</v>
      </c>
      <c r="T9" s="9" t="s">
        <v>21</v>
      </c>
    </row>
    <row r="10" spans="1:20" ht="75" x14ac:dyDescent="0.25">
      <c r="A10" s="8" t="s">
        <v>58</v>
      </c>
      <c r="B10" s="8" t="s">
        <v>59</v>
      </c>
      <c r="C10" s="8" t="s">
        <v>60</v>
      </c>
      <c r="D10" s="8" t="s">
        <v>61</v>
      </c>
      <c r="E10" s="8" t="s">
        <v>62</v>
      </c>
      <c r="F10" s="9" t="s">
        <v>26</v>
      </c>
      <c r="G10" s="8" t="s">
        <v>48</v>
      </c>
      <c r="H10" s="9" t="s">
        <v>49</v>
      </c>
      <c r="I10" s="9" t="s">
        <v>41</v>
      </c>
      <c r="J10" s="8" t="s">
        <v>50</v>
      </c>
      <c r="K10" s="8" t="s">
        <v>50</v>
      </c>
      <c r="L10" s="9" t="s">
        <v>31</v>
      </c>
      <c r="M10" s="8" t="s">
        <v>32</v>
      </c>
      <c r="N10" s="8" t="s">
        <v>51</v>
      </c>
      <c r="O10" s="8" t="s">
        <v>63</v>
      </c>
      <c r="P10" s="10">
        <v>3</v>
      </c>
      <c r="Q10" s="10">
        <v>13449.8</v>
      </c>
      <c r="R10" s="10">
        <v>40349.4</v>
      </c>
      <c r="S10" s="10">
        <v>45191.33</v>
      </c>
      <c r="T10" s="9" t="s">
        <v>21</v>
      </c>
    </row>
    <row r="11" spans="1:20" ht="75" x14ac:dyDescent="0.25">
      <c r="A11" s="8" t="s">
        <v>64</v>
      </c>
      <c r="B11" s="8" t="s">
        <v>65</v>
      </c>
      <c r="C11" s="8" t="s">
        <v>66</v>
      </c>
      <c r="D11" s="8" t="s">
        <v>67</v>
      </c>
      <c r="E11" s="8" t="s">
        <v>68</v>
      </c>
      <c r="F11" s="9" t="s">
        <v>26</v>
      </c>
      <c r="G11" s="8" t="s">
        <v>48</v>
      </c>
      <c r="H11" s="9" t="s">
        <v>49</v>
      </c>
      <c r="I11" s="9" t="s">
        <v>41</v>
      </c>
      <c r="J11" s="8" t="s">
        <v>50</v>
      </c>
      <c r="K11" s="8" t="s">
        <v>50</v>
      </c>
      <c r="L11" s="9" t="s">
        <v>31</v>
      </c>
      <c r="M11" s="8" t="s">
        <v>32</v>
      </c>
      <c r="N11" s="8" t="s">
        <v>51</v>
      </c>
      <c r="O11" s="8" t="s">
        <v>52</v>
      </c>
      <c r="P11" s="10">
        <v>7</v>
      </c>
      <c r="Q11" s="10">
        <v>1824.98</v>
      </c>
      <c r="R11" s="10">
        <v>12774.86</v>
      </c>
      <c r="S11" s="10">
        <v>14307.84</v>
      </c>
      <c r="T11" s="9" t="s">
        <v>21</v>
      </c>
    </row>
    <row r="12" spans="1:20" ht="75" x14ac:dyDescent="0.25">
      <c r="A12" s="8" t="s">
        <v>69</v>
      </c>
      <c r="B12" s="8" t="s">
        <v>70</v>
      </c>
      <c r="C12" s="8" t="s">
        <v>71</v>
      </c>
      <c r="D12" s="8" t="s">
        <v>72</v>
      </c>
      <c r="E12" s="8" t="s">
        <v>73</v>
      </c>
      <c r="F12" s="9" t="s">
        <v>26</v>
      </c>
      <c r="G12" s="8" t="s">
        <v>48</v>
      </c>
      <c r="H12" s="9" t="s">
        <v>49</v>
      </c>
      <c r="I12" s="9" t="s">
        <v>41</v>
      </c>
      <c r="J12" s="8" t="s">
        <v>50</v>
      </c>
      <c r="K12" s="8" t="s">
        <v>50</v>
      </c>
      <c r="L12" s="9" t="s">
        <v>31</v>
      </c>
      <c r="M12" s="8" t="s">
        <v>32</v>
      </c>
      <c r="N12" s="8" t="s">
        <v>51</v>
      </c>
      <c r="O12" s="8" t="s">
        <v>52</v>
      </c>
      <c r="P12" s="10">
        <v>20</v>
      </c>
      <c r="Q12" s="10">
        <v>139.85</v>
      </c>
      <c r="R12" s="10">
        <v>2797</v>
      </c>
      <c r="S12" s="10">
        <v>3132.64</v>
      </c>
      <c r="T12" s="9" t="s">
        <v>21</v>
      </c>
    </row>
    <row r="13" spans="1:20" ht="75" x14ac:dyDescent="0.25">
      <c r="A13" s="8" t="s">
        <v>74</v>
      </c>
      <c r="B13" s="8" t="s">
        <v>70</v>
      </c>
      <c r="C13" s="8" t="s">
        <v>71</v>
      </c>
      <c r="D13" s="8" t="s">
        <v>72</v>
      </c>
      <c r="E13" s="8" t="s">
        <v>75</v>
      </c>
      <c r="F13" s="9" t="s">
        <v>26</v>
      </c>
      <c r="G13" s="8" t="s">
        <v>48</v>
      </c>
      <c r="H13" s="9" t="s">
        <v>49</v>
      </c>
      <c r="I13" s="9" t="s">
        <v>41</v>
      </c>
      <c r="J13" s="8" t="s">
        <v>76</v>
      </c>
      <c r="K13" s="8" t="s">
        <v>50</v>
      </c>
      <c r="L13" s="9" t="s">
        <v>31</v>
      </c>
      <c r="M13" s="8" t="s">
        <v>32</v>
      </c>
      <c r="N13" s="8" t="s">
        <v>51</v>
      </c>
      <c r="O13" s="8" t="s">
        <v>77</v>
      </c>
      <c r="P13" s="10">
        <v>10</v>
      </c>
      <c r="Q13" s="10">
        <v>520.87</v>
      </c>
      <c r="R13" s="10">
        <v>5208.7</v>
      </c>
      <c r="S13" s="10">
        <v>5833.74</v>
      </c>
      <c r="T13" s="9" t="s">
        <v>21</v>
      </c>
    </row>
    <row r="14" spans="1:20" ht="75" x14ac:dyDescent="0.25">
      <c r="A14" s="8" t="s">
        <v>78</v>
      </c>
      <c r="B14" s="8" t="s">
        <v>79</v>
      </c>
      <c r="C14" s="8" t="s">
        <v>80</v>
      </c>
      <c r="D14" s="8" t="s">
        <v>81</v>
      </c>
      <c r="E14" s="8" t="s">
        <v>82</v>
      </c>
      <c r="F14" s="9" t="s">
        <v>26</v>
      </c>
      <c r="G14" s="8" t="s">
        <v>48</v>
      </c>
      <c r="H14" s="9" t="s">
        <v>49</v>
      </c>
      <c r="I14" s="9" t="s">
        <v>41</v>
      </c>
      <c r="J14" s="8" t="s">
        <v>50</v>
      </c>
      <c r="K14" s="8" t="s">
        <v>50</v>
      </c>
      <c r="L14" s="9" t="s">
        <v>31</v>
      </c>
      <c r="M14" s="8" t="s">
        <v>32</v>
      </c>
      <c r="N14" s="8" t="s">
        <v>83</v>
      </c>
      <c r="O14" s="8" t="s">
        <v>52</v>
      </c>
      <c r="P14" s="10">
        <v>1</v>
      </c>
      <c r="Q14" s="10">
        <v>5095.33</v>
      </c>
      <c r="R14" s="10">
        <v>5095.33</v>
      </c>
      <c r="S14" s="10">
        <v>5706.77</v>
      </c>
      <c r="T14" s="9" t="s">
        <v>21</v>
      </c>
    </row>
    <row r="15" spans="1:20" ht="75" x14ac:dyDescent="0.25">
      <c r="A15" s="8" t="s">
        <v>84</v>
      </c>
      <c r="B15" s="8" t="s">
        <v>85</v>
      </c>
      <c r="C15" s="8" t="s">
        <v>86</v>
      </c>
      <c r="D15" s="8" t="s">
        <v>87</v>
      </c>
      <c r="E15" s="8" t="s">
        <v>88</v>
      </c>
      <c r="F15" s="9" t="s">
        <v>26</v>
      </c>
      <c r="G15" s="8" t="s">
        <v>48</v>
      </c>
      <c r="H15" s="9" t="s">
        <v>49</v>
      </c>
      <c r="I15" s="9" t="s">
        <v>41</v>
      </c>
      <c r="J15" s="8" t="s">
        <v>50</v>
      </c>
      <c r="K15" s="8" t="s">
        <v>50</v>
      </c>
      <c r="L15" s="9" t="s">
        <v>31</v>
      </c>
      <c r="M15" s="8" t="s">
        <v>32</v>
      </c>
      <c r="N15" s="8" t="s">
        <v>51</v>
      </c>
      <c r="O15" s="8" t="s">
        <v>52</v>
      </c>
      <c r="P15" s="10">
        <v>100</v>
      </c>
      <c r="Q15" s="10">
        <v>383.11</v>
      </c>
      <c r="R15" s="10">
        <v>38311</v>
      </c>
      <c r="S15" s="10">
        <v>42908.32</v>
      </c>
      <c r="T15" s="9" t="s">
        <v>21</v>
      </c>
    </row>
    <row r="16" spans="1:20" ht="75" x14ac:dyDescent="0.25">
      <c r="A16" s="8" t="s">
        <v>89</v>
      </c>
      <c r="B16" s="8" t="s">
        <v>85</v>
      </c>
      <c r="C16" s="8" t="s">
        <v>86</v>
      </c>
      <c r="D16" s="8" t="s">
        <v>87</v>
      </c>
      <c r="E16" s="8" t="s">
        <v>90</v>
      </c>
      <c r="F16" s="9" t="s">
        <v>26</v>
      </c>
      <c r="G16" s="8" t="s">
        <v>48</v>
      </c>
      <c r="H16" s="9" t="s">
        <v>49</v>
      </c>
      <c r="I16" s="9" t="s">
        <v>41</v>
      </c>
      <c r="J16" s="8" t="s">
        <v>50</v>
      </c>
      <c r="K16" s="8" t="s">
        <v>50</v>
      </c>
      <c r="L16" s="9" t="s">
        <v>31</v>
      </c>
      <c r="M16" s="8" t="s">
        <v>32</v>
      </c>
      <c r="N16" s="8" t="s">
        <v>51</v>
      </c>
      <c r="O16" s="8" t="s">
        <v>52</v>
      </c>
      <c r="P16" s="10">
        <v>100</v>
      </c>
      <c r="Q16" s="10">
        <v>414.29</v>
      </c>
      <c r="R16" s="10">
        <v>41429</v>
      </c>
      <c r="S16" s="10">
        <v>46400.480000000003</v>
      </c>
      <c r="T16" s="9" t="s">
        <v>21</v>
      </c>
    </row>
    <row r="17" spans="1:20" ht="75" x14ac:dyDescent="0.25">
      <c r="A17" s="8" t="s">
        <v>91</v>
      </c>
      <c r="B17" s="8" t="s">
        <v>92</v>
      </c>
      <c r="C17" s="8" t="s">
        <v>93</v>
      </c>
      <c r="D17" s="8" t="s">
        <v>94</v>
      </c>
      <c r="E17" s="8" t="s">
        <v>95</v>
      </c>
      <c r="F17" s="9" t="s">
        <v>26</v>
      </c>
      <c r="G17" s="8" t="s">
        <v>48</v>
      </c>
      <c r="H17" s="9" t="s">
        <v>49</v>
      </c>
      <c r="I17" s="9" t="s">
        <v>41</v>
      </c>
      <c r="J17" s="8" t="s">
        <v>50</v>
      </c>
      <c r="K17" s="8" t="s">
        <v>50</v>
      </c>
      <c r="L17" s="9" t="s">
        <v>31</v>
      </c>
      <c r="M17" s="8" t="s">
        <v>32</v>
      </c>
      <c r="N17" s="8" t="s">
        <v>51</v>
      </c>
      <c r="O17" s="8" t="s">
        <v>77</v>
      </c>
      <c r="P17" s="10">
        <v>100</v>
      </c>
      <c r="Q17" s="10">
        <v>950</v>
      </c>
      <c r="R17" s="10">
        <v>95000</v>
      </c>
      <c r="S17" s="10">
        <v>106400</v>
      </c>
      <c r="T17" s="9" t="s">
        <v>21</v>
      </c>
    </row>
    <row r="18" spans="1:20" ht="75" x14ac:dyDescent="0.25">
      <c r="A18" s="8" t="s">
        <v>96</v>
      </c>
      <c r="B18" s="8" t="s">
        <v>97</v>
      </c>
      <c r="C18" s="8" t="s">
        <v>98</v>
      </c>
      <c r="D18" s="8" t="s">
        <v>99</v>
      </c>
      <c r="E18" s="8" t="s">
        <v>100</v>
      </c>
      <c r="F18" s="9" t="s">
        <v>26</v>
      </c>
      <c r="G18" s="8" t="s">
        <v>48</v>
      </c>
      <c r="H18" s="9" t="s">
        <v>49</v>
      </c>
      <c r="I18" s="9" t="s">
        <v>41</v>
      </c>
      <c r="J18" s="8" t="s">
        <v>50</v>
      </c>
      <c r="K18" s="8" t="s">
        <v>50</v>
      </c>
      <c r="L18" s="9" t="s">
        <v>31</v>
      </c>
      <c r="M18" s="8" t="s">
        <v>32</v>
      </c>
      <c r="N18" s="8" t="s">
        <v>51</v>
      </c>
      <c r="O18" s="8" t="s">
        <v>52</v>
      </c>
      <c r="P18" s="10">
        <v>20</v>
      </c>
      <c r="Q18" s="10">
        <v>73.36</v>
      </c>
      <c r="R18" s="10">
        <v>1467.2</v>
      </c>
      <c r="S18" s="10">
        <v>1643.26</v>
      </c>
      <c r="T18" s="9" t="s">
        <v>21</v>
      </c>
    </row>
    <row r="19" spans="1:20" ht="75" x14ac:dyDescent="0.25">
      <c r="A19" s="8" t="s">
        <v>101</v>
      </c>
      <c r="B19" s="8" t="s">
        <v>102</v>
      </c>
      <c r="C19" s="8" t="s">
        <v>103</v>
      </c>
      <c r="D19" s="8" t="s">
        <v>104</v>
      </c>
      <c r="E19" s="8" t="s">
        <v>105</v>
      </c>
      <c r="F19" s="9" t="s">
        <v>26</v>
      </c>
      <c r="G19" s="8" t="s">
        <v>48</v>
      </c>
      <c r="H19" s="9" t="s">
        <v>49</v>
      </c>
      <c r="I19" s="9" t="s">
        <v>41</v>
      </c>
      <c r="J19" s="8" t="s">
        <v>50</v>
      </c>
      <c r="K19" s="8" t="s">
        <v>50</v>
      </c>
      <c r="L19" s="9" t="s">
        <v>31</v>
      </c>
      <c r="M19" s="8" t="s">
        <v>32</v>
      </c>
      <c r="N19" s="8" t="s">
        <v>83</v>
      </c>
      <c r="O19" s="8" t="s">
        <v>52</v>
      </c>
      <c r="P19" s="10">
        <v>20</v>
      </c>
      <c r="Q19" s="10">
        <v>103.18</v>
      </c>
      <c r="R19" s="10">
        <v>2063.6</v>
      </c>
      <c r="S19" s="10">
        <v>2311.23</v>
      </c>
      <c r="T19" s="9" t="s">
        <v>21</v>
      </c>
    </row>
    <row r="20" spans="1:20" ht="75" x14ac:dyDescent="0.25">
      <c r="A20" s="8" t="s">
        <v>106</v>
      </c>
      <c r="B20" s="8" t="s">
        <v>107</v>
      </c>
      <c r="C20" s="8" t="s">
        <v>108</v>
      </c>
      <c r="D20" s="8" t="s">
        <v>109</v>
      </c>
      <c r="E20" s="8" t="s">
        <v>110</v>
      </c>
      <c r="F20" s="9" t="s">
        <v>26</v>
      </c>
      <c r="G20" s="8" t="s">
        <v>48</v>
      </c>
      <c r="H20" s="9" t="s">
        <v>49</v>
      </c>
      <c r="I20" s="9" t="s">
        <v>41</v>
      </c>
      <c r="J20" s="8" t="s">
        <v>50</v>
      </c>
      <c r="K20" s="8" t="s">
        <v>50</v>
      </c>
      <c r="L20" s="9" t="s">
        <v>31</v>
      </c>
      <c r="M20" s="8" t="s">
        <v>32</v>
      </c>
      <c r="N20" s="8" t="s">
        <v>51</v>
      </c>
      <c r="O20" s="8" t="s">
        <v>111</v>
      </c>
      <c r="P20" s="10">
        <v>5</v>
      </c>
      <c r="Q20" s="10">
        <v>255.59</v>
      </c>
      <c r="R20" s="10">
        <v>1277.95</v>
      </c>
      <c r="S20" s="10">
        <v>1431.3</v>
      </c>
      <c r="T20" s="9" t="s">
        <v>21</v>
      </c>
    </row>
    <row r="21" spans="1:20" ht="75" x14ac:dyDescent="0.25">
      <c r="A21" s="8" t="s">
        <v>112</v>
      </c>
      <c r="B21" s="8" t="s">
        <v>113</v>
      </c>
      <c r="C21" s="8" t="s">
        <v>108</v>
      </c>
      <c r="D21" s="8" t="s">
        <v>114</v>
      </c>
      <c r="E21" s="8" t="s">
        <v>115</v>
      </c>
      <c r="F21" s="9" t="s">
        <v>26</v>
      </c>
      <c r="G21" s="8" t="s">
        <v>48</v>
      </c>
      <c r="H21" s="9" t="s">
        <v>49</v>
      </c>
      <c r="I21" s="9" t="s">
        <v>41</v>
      </c>
      <c r="J21" s="8" t="s">
        <v>50</v>
      </c>
      <c r="K21" s="8" t="s">
        <v>116</v>
      </c>
      <c r="L21" s="9" t="s">
        <v>31</v>
      </c>
      <c r="M21" s="8" t="s">
        <v>32</v>
      </c>
      <c r="N21" s="8" t="s">
        <v>51</v>
      </c>
      <c r="O21" s="8" t="s">
        <v>52</v>
      </c>
      <c r="P21" s="10">
        <v>2</v>
      </c>
      <c r="Q21" s="10">
        <v>155.09</v>
      </c>
      <c r="R21" s="10">
        <v>310.18</v>
      </c>
      <c r="S21" s="10">
        <v>347.4</v>
      </c>
      <c r="T21" s="9" t="s">
        <v>21</v>
      </c>
    </row>
    <row r="22" spans="1:20" ht="90" x14ac:dyDescent="0.25">
      <c r="A22" s="8" t="s">
        <v>117</v>
      </c>
      <c r="B22" s="8" t="s">
        <v>118</v>
      </c>
      <c r="C22" s="8" t="s">
        <v>119</v>
      </c>
      <c r="D22" s="8" t="s">
        <v>120</v>
      </c>
      <c r="E22" s="8" t="s">
        <v>121</v>
      </c>
      <c r="F22" s="9" t="s">
        <v>26</v>
      </c>
      <c r="G22" s="8" t="s">
        <v>48</v>
      </c>
      <c r="H22" s="9" t="s">
        <v>49</v>
      </c>
      <c r="I22" s="9" t="s">
        <v>41</v>
      </c>
      <c r="J22" s="8" t="s">
        <v>50</v>
      </c>
      <c r="K22" s="8" t="s">
        <v>50</v>
      </c>
      <c r="L22" s="9" t="s">
        <v>31</v>
      </c>
      <c r="M22" s="8" t="s">
        <v>32</v>
      </c>
      <c r="N22" s="8" t="s">
        <v>83</v>
      </c>
      <c r="O22" s="8" t="s">
        <v>52</v>
      </c>
      <c r="P22" s="10">
        <v>200</v>
      </c>
      <c r="Q22" s="10">
        <v>106.46</v>
      </c>
      <c r="R22" s="10">
        <v>21292</v>
      </c>
      <c r="S22" s="10">
        <v>23847.040000000001</v>
      </c>
      <c r="T22" s="9" t="s">
        <v>21</v>
      </c>
    </row>
    <row r="23" spans="1:20" ht="75" x14ac:dyDescent="0.25">
      <c r="A23" s="8" t="s">
        <v>122</v>
      </c>
      <c r="B23" s="8" t="s">
        <v>123</v>
      </c>
      <c r="C23" s="8" t="s">
        <v>124</v>
      </c>
      <c r="D23" s="8" t="s">
        <v>125</v>
      </c>
      <c r="E23" s="8" t="s">
        <v>126</v>
      </c>
      <c r="F23" s="9" t="s">
        <v>26</v>
      </c>
      <c r="G23" s="8" t="s">
        <v>48</v>
      </c>
      <c r="H23" s="9" t="s">
        <v>49</v>
      </c>
      <c r="I23" s="9" t="s">
        <v>41</v>
      </c>
      <c r="J23" s="8" t="s">
        <v>50</v>
      </c>
      <c r="K23" s="8" t="s">
        <v>50</v>
      </c>
      <c r="L23" s="9" t="s">
        <v>31</v>
      </c>
      <c r="M23" s="8" t="s">
        <v>32</v>
      </c>
      <c r="N23" s="8" t="s">
        <v>51</v>
      </c>
      <c r="O23" s="8" t="s">
        <v>52</v>
      </c>
      <c r="P23" s="10">
        <v>70</v>
      </c>
      <c r="Q23" s="10">
        <v>209.6</v>
      </c>
      <c r="R23" s="10">
        <v>14672</v>
      </c>
      <c r="S23" s="10">
        <v>16432.64</v>
      </c>
      <c r="T23" s="9" t="s">
        <v>21</v>
      </c>
    </row>
    <row r="24" spans="1:20" ht="75" x14ac:dyDescent="0.25">
      <c r="A24" s="8" t="s">
        <v>127</v>
      </c>
      <c r="B24" s="8" t="s">
        <v>123</v>
      </c>
      <c r="C24" s="8" t="s">
        <v>124</v>
      </c>
      <c r="D24" s="8" t="s">
        <v>125</v>
      </c>
      <c r="E24" s="8" t="s">
        <v>128</v>
      </c>
      <c r="F24" s="9" t="s">
        <v>26</v>
      </c>
      <c r="G24" s="8" t="s">
        <v>48</v>
      </c>
      <c r="H24" s="9" t="s">
        <v>49</v>
      </c>
      <c r="I24" s="9" t="s">
        <v>41</v>
      </c>
      <c r="J24" s="8" t="s">
        <v>50</v>
      </c>
      <c r="K24" s="8" t="s">
        <v>50</v>
      </c>
      <c r="L24" s="9" t="s">
        <v>31</v>
      </c>
      <c r="M24" s="8" t="s">
        <v>32</v>
      </c>
      <c r="N24" s="8" t="s">
        <v>51</v>
      </c>
      <c r="O24" s="8" t="s">
        <v>52</v>
      </c>
      <c r="P24" s="10">
        <v>70</v>
      </c>
      <c r="Q24" s="10">
        <v>332.3</v>
      </c>
      <c r="R24" s="10">
        <v>23261</v>
      </c>
      <c r="S24" s="10">
        <v>26052.32</v>
      </c>
      <c r="T24" s="9" t="s">
        <v>21</v>
      </c>
    </row>
    <row r="25" spans="1:20" ht="75" x14ac:dyDescent="0.25">
      <c r="A25" s="8" t="s">
        <v>129</v>
      </c>
      <c r="B25" s="8" t="s">
        <v>123</v>
      </c>
      <c r="C25" s="8" t="s">
        <v>124</v>
      </c>
      <c r="D25" s="8" t="s">
        <v>125</v>
      </c>
      <c r="E25" s="8" t="s">
        <v>130</v>
      </c>
      <c r="F25" s="9" t="s">
        <v>26</v>
      </c>
      <c r="G25" s="8" t="s">
        <v>48</v>
      </c>
      <c r="H25" s="9" t="s">
        <v>49</v>
      </c>
      <c r="I25" s="9" t="s">
        <v>41</v>
      </c>
      <c r="J25" s="8" t="s">
        <v>50</v>
      </c>
      <c r="K25" s="8" t="s">
        <v>50</v>
      </c>
      <c r="L25" s="9" t="s">
        <v>31</v>
      </c>
      <c r="M25" s="8" t="s">
        <v>32</v>
      </c>
      <c r="N25" s="8" t="s">
        <v>51</v>
      </c>
      <c r="O25" s="8" t="s">
        <v>52</v>
      </c>
      <c r="P25" s="10">
        <v>10</v>
      </c>
      <c r="Q25" s="10">
        <v>236.95</v>
      </c>
      <c r="R25" s="10">
        <v>2369.5</v>
      </c>
      <c r="S25" s="10">
        <v>2653.84</v>
      </c>
      <c r="T25" s="9" t="s">
        <v>21</v>
      </c>
    </row>
    <row r="26" spans="1:20" ht="75" x14ac:dyDescent="0.25">
      <c r="A26" s="8" t="s">
        <v>131</v>
      </c>
      <c r="B26" s="8" t="s">
        <v>132</v>
      </c>
      <c r="C26" s="8" t="s">
        <v>133</v>
      </c>
      <c r="D26" s="8" t="s">
        <v>134</v>
      </c>
      <c r="E26" s="8" t="s">
        <v>135</v>
      </c>
      <c r="F26" s="9" t="s">
        <v>26</v>
      </c>
      <c r="G26" s="8" t="s">
        <v>48</v>
      </c>
      <c r="H26" s="9" t="s">
        <v>49</v>
      </c>
      <c r="I26" s="9" t="s">
        <v>41</v>
      </c>
      <c r="J26" s="8" t="s">
        <v>50</v>
      </c>
      <c r="K26" s="8" t="s">
        <v>50</v>
      </c>
      <c r="L26" s="9" t="s">
        <v>31</v>
      </c>
      <c r="M26" s="8" t="s">
        <v>32</v>
      </c>
      <c r="N26" s="8" t="s">
        <v>51</v>
      </c>
      <c r="O26" s="8" t="s">
        <v>52</v>
      </c>
      <c r="P26" s="10">
        <v>2000</v>
      </c>
      <c r="Q26" s="10">
        <v>24.77</v>
      </c>
      <c r="R26" s="10">
        <v>49540</v>
      </c>
      <c r="S26" s="10">
        <v>55484.800000000003</v>
      </c>
      <c r="T26" s="9" t="s">
        <v>21</v>
      </c>
    </row>
    <row r="27" spans="1:20" ht="75" x14ac:dyDescent="0.25">
      <c r="A27" s="8" t="s">
        <v>136</v>
      </c>
      <c r="B27" s="8" t="s">
        <v>137</v>
      </c>
      <c r="C27" s="8" t="s">
        <v>138</v>
      </c>
      <c r="D27" s="8" t="s">
        <v>139</v>
      </c>
      <c r="E27" s="8" t="s">
        <v>140</v>
      </c>
      <c r="F27" s="9" t="s">
        <v>26</v>
      </c>
      <c r="G27" s="8" t="s">
        <v>48</v>
      </c>
      <c r="H27" s="9" t="s">
        <v>49</v>
      </c>
      <c r="I27" s="9" t="s">
        <v>41</v>
      </c>
      <c r="J27" s="8" t="s">
        <v>50</v>
      </c>
      <c r="K27" s="8" t="s">
        <v>50</v>
      </c>
      <c r="L27" s="9" t="s">
        <v>31</v>
      </c>
      <c r="M27" s="8" t="s">
        <v>32</v>
      </c>
      <c r="N27" s="8" t="s">
        <v>51</v>
      </c>
      <c r="O27" s="8" t="s">
        <v>52</v>
      </c>
      <c r="P27" s="10">
        <v>30</v>
      </c>
      <c r="Q27" s="10">
        <v>1278.0899999999999</v>
      </c>
      <c r="R27" s="10">
        <v>38342.699999999997</v>
      </c>
      <c r="S27" s="10">
        <v>42943.82</v>
      </c>
      <c r="T27" s="9" t="s">
        <v>21</v>
      </c>
    </row>
    <row r="28" spans="1:20" ht="90" x14ac:dyDescent="0.25">
      <c r="A28" s="8" t="s">
        <v>141</v>
      </c>
      <c r="B28" s="8" t="s">
        <v>142</v>
      </c>
      <c r="C28" s="8" t="s">
        <v>143</v>
      </c>
      <c r="D28" s="8" t="s">
        <v>144</v>
      </c>
      <c r="E28" s="8" t="s">
        <v>145</v>
      </c>
      <c r="F28" s="9" t="s">
        <v>26</v>
      </c>
      <c r="G28" s="8" t="s">
        <v>48</v>
      </c>
      <c r="H28" s="9" t="s">
        <v>49</v>
      </c>
      <c r="I28" s="9" t="s">
        <v>41</v>
      </c>
      <c r="J28" s="8" t="s">
        <v>50</v>
      </c>
      <c r="K28" s="8" t="s">
        <v>50</v>
      </c>
      <c r="L28" s="9" t="s">
        <v>31</v>
      </c>
      <c r="M28" s="8" t="s">
        <v>32</v>
      </c>
      <c r="N28" s="8" t="s">
        <v>83</v>
      </c>
      <c r="O28" s="8" t="s">
        <v>52</v>
      </c>
      <c r="P28" s="10">
        <v>15</v>
      </c>
      <c r="Q28" s="10">
        <v>92.37</v>
      </c>
      <c r="R28" s="10">
        <v>1385.55</v>
      </c>
      <c r="S28" s="10">
        <v>1551.82</v>
      </c>
      <c r="T28" s="9" t="s">
        <v>21</v>
      </c>
    </row>
    <row r="29" spans="1:20" ht="75" x14ac:dyDescent="0.25">
      <c r="A29" s="8" t="s">
        <v>146</v>
      </c>
      <c r="B29" s="8" t="s">
        <v>147</v>
      </c>
      <c r="C29" s="8" t="s">
        <v>148</v>
      </c>
      <c r="D29" s="8" t="s">
        <v>149</v>
      </c>
      <c r="E29" s="8" t="s">
        <v>150</v>
      </c>
      <c r="F29" s="9" t="s">
        <v>26</v>
      </c>
      <c r="G29" s="8" t="s">
        <v>48</v>
      </c>
      <c r="H29" s="9" t="s">
        <v>49</v>
      </c>
      <c r="I29" s="9" t="s">
        <v>41</v>
      </c>
      <c r="J29" s="8" t="s">
        <v>50</v>
      </c>
      <c r="K29" s="8" t="s">
        <v>50</v>
      </c>
      <c r="L29" s="9" t="s">
        <v>31</v>
      </c>
      <c r="M29" s="8" t="s">
        <v>32</v>
      </c>
      <c r="N29" s="8" t="s">
        <v>83</v>
      </c>
      <c r="O29" s="8" t="s">
        <v>52</v>
      </c>
      <c r="P29" s="10">
        <v>10</v>
      </c>
      <c r="Q29" s="10">
        <v>146.44999999999999</v>
      </c>
      <c r="R29" s="10">
        <v>1464.5</v>
      </c>
      <c r="S29" s="10">
        <v>1640.24</v>
      </c>
      <c r="T29" s="9" t="s">
        <v>21</v>
      </c>
    </row>
    <row r="30" spans="1:20" ht="75" x14ac:dyDescent="0.25">
      <c r="A30" s="8" t="s">
        <v>151</v>
      </c>
      <c r="B30" s="8" t="s">
        <v>152</v>
      </c>
      <c r="C30" s="8" t="s">
        <v>153</v>
      </c>
      <c r="D30" s="8" t="s">
        <v>154</v>
      </c>
      <c r="E30" s="8" t="s">
        <v>155</v>
      </c>
      <c r="F30" s="9" t="s">
        <v>26</v>
      </c>
      <c r="G30" s="8" t="s">
        <v>48</v>
      </c>
      <c r="H30" s="9" t="s">
        <v>49</v>
      </c>
      <c r="I30" s="9" t="s">
        <v>41</v>
      </c>
      <c r="J30" s="8" t="s">
        <v>50</v>
      </c>
      <c r="K30" s="8" t="s">
        <v>50</v>
      </c>
      <c r="L30" s="9" t="s">
        <v>31</v>
      </c>
      <c r="M30" s="8" t="s">
        <v>32</v>
      </c>
      <c r="N30" s="8" t="s">
        <v>83</v>
      </c>
      <c r="O30" s="8" t="s">
        <v>52</v>
      </c>
      <c r="P30" s="10">
        <v>10</v>
      </c>
      <c r="Q30" s="10">
        <v>132.91</v>
      </c>
      <c r="R30" s="10">
        <v>1329.1</v>
      </c>
      <c r="S30" s="10">
        <v>1488.59</v>
      </c>
      <c r="T30" s="9" t="s">
        <v>21</v>
      </c>
    </row>
    <row r="31" spans="1:20" ht="75" x14ac:dyDescent="0.25">
      <c r="A31" s="8" t="s">
        <v>156</v>
      </c>
      <c r="B31" s="8" t="s">
        <v>157</v>
      </c>
      <c r="C31" s="8" t="s">
        <v>158</v>
      </c>
      <c r="D31" s="8" t="s">
        <v>159</v>
      </c>
      <c r="E31" s="8" t="s">
        <v>160</v>
      </c>
      <c r="F31" s="9" t="s">
        <v>26</v>
      </c>
      <c r="G31" s="8" t="s">
        <v>48</v>
      </c>
      <c r="H31" s="9" t="s">
        <v>49</v>
      </c>
      <c r="I31" s="9" t="s">
        <v>41</v>
      </c>
      <c r="J31" s="8" t="s">
        <v>50</v>
      </c>
      <c r="K31" s="8" t="s">
        <v>50</v>
      </c>
      <c r="L31" s="9" t="s">
        <v>31</v>
      </c>
      <c r="M31" s="8" t="s">
        <v>32</v>
      </c>
      <c r="N31" s="8" t="s">
        <v>83</v>
      </c>
      <c r="O31" s="8" t="s">
        <v>52</v>
      </c>
      <c r="P31" s="10">
        <v>30</v>
      </c>
      <c r="Q31" s="10">
        <v>41.36</v>
      </c>
      <c r="R31" s="10">
        <v>1240.8</v>
      </c>
      <c r="S31" s="10">
        <v>1389.7</v>
      </c>
      <c r="T31" s="9" t="s">
        <v>21</v>
      </c>
    </row>
    <row r="32" spans="1:20" ht="75" x14ac:dyDescent="0.25">
      <c r="A32" s="8" t="s">
        <v>161</v>
      </c>
      <c r="B32" s="8" t="s">
        <v>162</v>
      </c>
      <c r="C32" s="8" t="s">
        <v>163</v>
      </c>
      <c r="D32" s="8" t="s">
        <v>164</v>
      </c>
      <c r="E32" s="8" t="s">
        <v>165</v>
      </c>
      <c r="F32" s="9" t="s">
        <v>26</v>
      </c>
      <c r="G32" s="8" t="s">
        <v>48</v>
      </c>
      <c r="H32" s="9" t="s">
        <v>49</v>
      </c>
      <c r="I32" s="11" t="s">
        <v>171</v>
      </c>
      <c r="J32" s="8" t="s">
        <v>50</v>
      </c>
      <c r="K32" s="8" t="s">
        <v>50</v>
      </c>
      <c r="L32" s="9" t="s">
        <v>31</v>
      </c>
      <c r="M32" s="8" t="s">
        <v>32</v>
      </c>
      <c r="N32" s="8" t="s">
        <v>51</v>
      </c>
      <c r="O32" s="8" t="s">
        <v>52</v>
      </c>
      <c r="P32" s="10">
        <v>1</v>
      </c>
      <c r="Q32" s="10">
        <v>9066.64</v>
      </c>
      <c r="R32" s="10">
        <v>9066.64</v>
      </c>
      <c r="S32" s="10">
        <v>10154.64</v>
      </c>
      <c r="T32" s="9" t="s">
        <v>21</v>
      </c>
    </row>
    <row r="33" spans="1:20" ht="75" x14ac:dyDescent="0.25">
      <c r="A33" s="8" t="s">
        <v>166</v>
      </c>
      <c r="B33" s="8" t="s">
        <v>167</v>
      </c>
      <c r="C33" s="8" t="s">
        <v>168</v>
      </c>
      <c r="D33" s="8" t="s">
        <v>169</v>
      </c>
      <c r="E33" s="8" t="s">
        <v>170</v>
      </c>
      <c r="F33" s="9" t="s">
        <v>26</v>
      </c>
      <c r="G33" s="8" t="s">
        <v>48</v>
      </c>
      <c r="H33" s="9" t="s">
        <v>49</v>
      </c>
      <c r="I33" s="9" t="s">
        <v>171</v>
      </c>
      <c r="J33" s="8" t="s">
        <v>50</v>
      </c>
      <c r="K33" s="8" t="s">
        <v>50</v>
      </c>
      <c r="L33" s="9" t="s">
        <v>31</v>
      </c>
      <c r="M33" s="8" t="s">
        <v>32</v>
      </c>
      <c r="N33" s="8" t="s">
        <v>51</v>
      </c>
      <c r="O33" s="8" t="s">
        <v>52</v>
      </c>
      <c r="P33" s="10">
        <v>3</v>
      </c>
      <c r="Q33" s="10">
        <v>1823.65</v>
      </c>
      <c r="R33" s="10">
        <v>5470.95</v>
      </c>
      <c r="S33" s="10">
        <v>6127.46</v>
      </c>
      <c r="T33" s="9" t="s">
        <v>21</v>
      </c>
    </row>
    <row r="34" spans="1:20" ht="75" x14ac:dyDescent="0.25">
      <c r="A34" s="8" t="s">
        <v>172</v>
      </c>
      <c r="B34" s="8" t="s">
        <v>173</v>
      </c>
      <c r="C34" s="8" t="s">
        <v>174</v>
      </c>
      <c r="D34" s="8" t="s">
        <v>175</v>
      </c>
      <c r="E34" s="8" t="s">
        <v>176</v>
      </c>
      <c r="F34" s="9" t="s">
        <v>26</v>
      </c>
      <c r="G34" s="8" t="s">
        <v>48</v>
      </c>
      <c r="H34" s="9" t="s">
        <v>49</v>
      </c>
      <c r="I34" s="9" t="s">
        <v>171</v>
      </c>
      <c r="J34" s="8" t="s">
        <v>50</v>
      </c>
      <c r="K34" s="8" t="s">
        <v>50</v>
      </c>
      <c r="L34" s="9" t="s">
        <v>31</v>
      </c>
      <c r="M34" s="8" t="s">
        <v>32</v>
      </c>
      <c r="N34" s="8" t="s">
        <v>51</v>
      </c>
      <c r="O34" s="8" t="s">
        <v>52</v>
      </c>
      <c r="P34" s="10">
        <v>5</v>
      </c>
      <c r="Q34" s="10">
        <v>2323.13</v>
      </c>
      <c r="R34" s="10">
        <v>11615.65</v>
      </c>
      <c r="S34" s="10">
        <v>13009.53</v>
      </c>
      <c r="T34" s="9" t="s">
        <v>21</v>
      </c>
    </row>
    <row r="35" spans="1:20" ht="75" x14ac:dyDescent="0.25">
      <c r="A35" s="8" t="s">
        <v>177</v>
      </c>
      <c r="B35" s="8" t="s">
        <v>178</v>
      </c>
      <c r="C35" s="8" t="s">
        <v>179</v>
      </c>
      <c r="D35" s="8" t="s">
        <v>180</v>
      </c>
      <c r="E35" s="8" t="s">
        <v>181</v>
      </c>
      <c r="F35" s="9" t="s">
        <v>26</v>
      </c>
      <c r="G35" s="8" t="s">
        <v>48</v>
      </c>
      <c r="H35" s="9" t="s">
        <v>49</v>
      </c>
      <c r="I35" s="9" t="s">
        <v>171</v>
      </c>
      <c r="J35" s="8" t="s">
        <v>50</v>
      </c>
      <c r="K35" s="8" t="s">
        <v>50</v>
      </c>
      <c r="L35" s="9" t="s">
        <v>31</v>
      </c>
      <c r="M35" s="8" t="s">
        <v>32</v>
      </c>
      <c r="N35" s="8" t="s">
        <v>51</v>
      </c>
      <c r="O35" s="8" t="s">
        <v>52</v>
      </c>
      <c r="P35" s="10">
        <v>5</v>
      </c>
      <c r="Q35" s="10">
        <v>1685.15</v>
      </c>
      <c r="R35" s="10">
        <v>8425.75</v>
      </c>
      <c r="S35" s="10">
        <v>9436.84</v>
      </c>
      <c r="T35" s="9" t="s">
        <v>21</v>
      </c>
    </row>
    <row r="36" spans="1:20" ht="75" x14ac:dyDescent="0.25">
      <c r="A36" s="8" t="s">
        <v>182</v>
      </c>
      <c r="B36" s="8" t="s">
        <v>183</v>
      </c>
      <c r="C36" s="8" t="s">
        <v>184</v>
      </c>
      <c r="D36" s="8" t="s">
        <v>185</v>
      </c>
      <c r="E36" s="8" t="s">
        <v>186</v>
      </c>
      <c r="F36" s="9" t="s">
        <v>26</v>
      </c>
      <c r="G36" s="8" t="s">
        <v>48</v>
      </c>
      <c r="H36" s="9" t="s">
        <v>49</v>
      </c>
      <c r="I36" s="9" t="s">
        <v>171</v>
      </c>
      <c r="J36" s="8" t="s">
        <v>50</v>
      </c>
      <c r="K36" s="8" t="s">
        <v>50</v>
      </c>
      <c r="L36" s="9" t="s">
        <v>31</v>
      </c>
      <c r="M36" s="8" t="s">
        <v>32</v>
      </c>
      <c r="N36" s="8" t="s">
        <v>83</v>
      </c>
      <c r="O36" s="8" t="s">
        <v>52</v>
      </c>
      <c r="P36" s="10">
        <v>10</v>
      </c>
      <c r="Q36" s="10">
        <v>1864.7</v>
      </c>
      <c r="R36" s="10">
        <v>18647</v>
      </c>
      <c r="S36" s="10">
        <v>20884.64</v>
      </c>
      <c r="T36" s="9" t="s">
        <v>21</v>
      </c>
    </row>
    <row r="37" spans="1:20" ht="75" x14ac:dyDescent="0.25">
      <c r="A37" s="8" t="s">
        <v>187</v>
      </c>
      <c r="B37" s="8" t="s">
        <v>188</v>
      </c>
      <c r="C37" s="8" t="s">
        <v>189</v>
      </c>
      <c r="D37" s="8" t="s">
        <v>190</v>
      </c>
      <c r="E37" s="8" t="s">
        <v>191</v>
      </c>
      <c r="F37" s="9" t="s">
        <v>26</v>
      </c>
      <c r="G37" s="8" t="s">
        <v>48</v>
      </c>
      <c r="H37" s="9" t="s">
        <v>49</v>
      </c>
      <c r="I37" s="9" t="s">
        <v>171</v>
      </c>
      <c r="J37" s="8" t="s">
        <v>50</v>
      </c>
      <c r="K37" s="8" t="s">
        <v>50</v>
      </c>
      <c r="L37" s="9" t="s">
        <v>31</v>
      </c>
      <c r="M37" s="8" t="s">
        <v>32</v>
      </c>
      <c r="N37" s="8" t="s">
        <v>83</v>
      </c>
      <c r="O37" s="8" t="s">
        <v>52</v>
      </c>
      <c r="P37" s="10">
        <v>1</v>
      </c>
      <c r="Q37" s="10">
        <v>34390.129999999997</v>
      </c>
      <c r="R37" s="10">
        <v>34390.129999999997</v>
      </c>
      <c r="S37" s="10">
        <v>38516.949999999997</v>
      </c>
      <c r="T37" s="9" t="s">
        <v>21</v>
      </c>
    </row>
    <row r="38" spans="1:20" ht="75" x14ac:dyDescent="0.25">
      <c r="A38" s="8" t="s">
        <v>192</v>
      </c>
      <c r="B38" s="8" t="s">
        <v>188</v>
      </c>
      <c r="C38" s="8" t="s">
        <v>189</v>
      </c>
      <c r="D38" s="8" t="s">
        <v>190</v>
      </c>
      <c r="E38" s="8" t="s">
        <v>193</v>
      </c>
      <c r="F38" s="9" t="s">
        <v>26</v>
      </c>
      <c r="G38" s="8" t="s">
        <v>48</v>
      </c>
      <c r="H38" s="9" t="s">
        <v>49</v>
      </c>
      <c r="I38" s="9" t="s">
        <v>171</v>
      </c>
      <c r="J38" s="8" t="s">
        <v>50</v>
      </c>
      <c r="K38" s="8" t="s">
        <v>50</v>
      </c>
      <c r="L38" s="9" t="s">
        <v>31</v>
      </c>
      <c r="M38" s="8" t="s">
        <v>32</v>
      </c>
      <c r="N38" s="8" t="s">
        <v>83</v>
      </c>
      <c r="O38" s="8" t="s">
        <v>52</v>
      </c>
      <c r="P38" s="10">
        <v>1</v>
      </c>
      <c r="Q38" s="10">
        <v>34421.629999999997</v>
      </c>
      <c r="R38" s="10">
        <v>34421.629999999997</v>
      </c>
      <c r="S38" s="10">
        <v>38552.230000000003</v>
      </c>
      <c r="T38" s="9" t="s">
        <v>21</v>
      </c>
    </row>
    <row r="39" spans="1:20" ht="75" x14ac:dyDescent="0.25">
      <c r="A39" s="8" t="s">
        <v>194</v>
      </c>
      <c r="B39" s="8" t="s">
        <v>195</v>
      </c>
      <c r="C39" s="8" t="s">
        <v>189</v>
      </c>
      <c r="D39" s="8" t="s">
        <v>196</v>
      </c>
      <c r="E39" s="8" t="s">
        <v>197</v>
      </c>
      <c r="F39" s="9" t="s">
        <v>26</v>
      </c>
      <c r="G39" s="8" t="s">
        <v>48</v>
      </c>
      <c r="H39" s="9" t="s">
        <v>49</v>
      </c>
      <c r="I39" s="9" t="s">
        <v>171</v>
      </c>
      <c r="J39" s="8" t="s">
        <v>50</v>
      </c>
      <c r="K39" s="8" t="s">
        <v>50</v>
      </c>
      <c r="L39" s="9" t="s">
        <v>31</v>
      </c>
      <c r="M39" s="8" t="s">
        <v>32</v>
      </c>
      <c r="N39" s="8" t="s">
        <v>83</v>
      </c>
      <c r="O39" s="8" t="s">
        <v>198</v>
      </c>
      <c r="P39" s="10">
        <v>2</v>
      </c>
      <c r="Q39" s="10">
        <v>25477.09</v>
      </c>
      <c r="R39" s="10">
        <v>50954.18</v>
      </c>
      <c r="S39" s="10">
        <v>57068.68</v>
      </c>
      <c r="T39" s="9" t="s">
        <v>21</v>
      </c>
    </row>
    <row r="40" spans="1:20" ht="75" x14ac:dyDescent="0.25">
      <c r="A40" s="8" t="s">
        <v>199</v>
      </c>
      <c r="B40" s="8" t="s">
        <v>200</v>
      </c>
      <c r="C40" s="8" t="s">
        <v>189</v>
      </c>
      <c r="D40" s="8" t="s">
        <v>201</v>
      </c>
      <c r="E40" s="8" t="s">
        <v>202</v>
      </c>
      <c r="F40" s="9" t="s">
        <v>26</v>
      </c>
      <c r="G40" s="8" t="s">
        <v>48</v>
      </c>
      <c r="H40" s="9" t="s">
        <v>49</v>
      </c>
      <c r="I40" s="9" t="s">
        <v>171</v>
      </c>
      <c r="J40" s="8" t="s">
        <v>50</v>
      </c>
      <c r="K40" s="8" t="s">
        <v>50</v>
      </c>
      <c r="L40" s="9" t="s">
        <v>31</v>
      </c>
      <c r="M40" s="8" t="s">
        <v>32</v>
      </c>
      <c r="N40" s="8" t="s">
        <v>83</v>
      </c>
      <c r="O40" s="8" t="s">
        <v>52</v>
      </c>
      <c r="P40" s="10">
        <v>1</v>
      </c>
      <c r="Q40" s="10">
        <v>37053.67</v>
      </c>
      <c r="R40" s="10">
        <v>37053.67</v>
      </c>
      <c r="S40" s="10">
        <v>41500.11</v>
      </c>
      <c r="T40" s="9" t="s">
        <v>21</v>
      </c>
    </row>
    <row r="41" spans="1:20" ht="75" x14ac:dyDescent="0.25">
      <c r="A41" s="8" t="s">
        <v>203</v>
      </c>
      <c r="B41" s="8" t="s">
        <v>200</v>
      </c>
      <c r="C41" s="8" t="s">
        <v>189</v>
      </c>
      <c r="D41" s="8" t="s">
        <v>201</v>
      </c>
      <c r="E41" s="8" t="s">
        <v>204</v>
      </c>
      <c r="F41" s="9" t="s">
        <v>26</v>
      </c>
      <c r="G41" s="8" t="s">
        <v>48</v>
      </c>
      <c r="H41" s="9" t="s">
        <v>49</v>
      </c>
      <c r="I41" s="9" t="s">
        <v>171</v>
      </c>
      <c r="J41" s="8" t="s">
        <v>50</v>
      </c>
      <c r="K41" s="8" t="s">
        <v>50</v>
      </c>
      <c r="L41" s="9" t="s">
        <v>31</v>
      </c>
      <c r="M41" s="8" t="s">
        <v>32</v>
      </c>
      <c r="N41" s="8" t="s">
        <v>83</v>
      </c>
      <c r="O41" s="8" t="s">
        <v>52</v>
      </c>
      <c r="P41" s="10">
        <v>1</v>
      </c>
      <c r="Q41" s="10">
        <v>35223.33</v>
      </c>
      <c r="R41" s="10">
        <v>35223.33</v>
      </c>
      <c r="S41" s="10">
        <v>39450.129999999997</v>
      </c>
      <c r="T41" s="9" t="s">
        <v>21</v>
      </c>
    </row>
    <row r="42" spans="1:20" ht="75" x14ac:dyDescent="0.25">
      <c r="A42" s="8" t="s">
        <v>205</v>
      </c>
      <c r="B42" s="8" t="s">
        <v>200</v>
      </c>
      <c r="C42" s="8" t="s">
        <v>189</v>
      </c>
      <c r="D42" s="8" t="s">
        <v>201</v>
      </c>
      <c r="E42" s="8" t="s">
        <v>206</v>
      </c>
      <c r="F42" s="9" t="s">
        <v>26</v>
      </c>
      <c r="G42" s="8" t="s">
        <v>48</v>
      </c>
      <c r="H42" s="9" t="s">
        <v>49</v>
      </c>
      <c r="I42" s="9" t="s">
        <v>171</v>
      </c>
      <c r="J42" s="8" t="s">
        <v>50</v>
      </c>
      <c r="K42" s="8" t="s">
        <v>50</v>
      </c>
      <c r="L42" s="9" t="s">
        <v>31</v>
      </c>
      <c r="M42" s="8" t="s">
        <v>32</v>
      </c>
      <c r="N42" s="8" t="s">
        <v>83</v>
      </c>
      <c r="O42" s="8" t="s">
        <v>52</v>
      </c>
      <c r="P42" s="10">
        <v>1</v>
      </c>
      <c r="Q42" s="10">
        <v>35223.33</v>
      </c>
      <c r="R42" s="10">
        <v>35223.33</v>
      </c>
      <c r="S42" s="10">
        <v>39450.129999999997</v>
      </c>
      <c r="T42" s="9" t="s">
        <v>21</v>
      </c>
    </row>
    <row r="43" spans="1:20" ht="105" x14ac:dyDescent="0.25">
      <c r="A43" s="8" t="s">
        <v>207</v>
      </c>
      <c r="B43" s="8" t="s">
        <v>208</v>
      </c>
      <c r="C43" s="8" t="s">
        <v>209</v>
      </c>
      <c r="D43" s="8" t="s">
        <v>210</v>
      </c>
      <c r="E43" s="8" t="s">
        <v>211</v>
      </c>
      <c r="F43" s="9" t="s">
        <v>212</v>
      </c>
      <c r="G43" s="8" t="s">
        <v>21</v>
      </c>
      <c r="H43" s="9" t="s">
        <v>49</v>
      </c>
      <c r="I43" s="9" t="s">
        <v>213</v>
      </c>
      <c r="J43" s="8" t="s">
        <v>42</v>
      </c>
      <c r="K43" s="8" t="s">
        <v>42</v>
      </c>
      <c r="L43" s="9" t="s">
        <v>31</v>
      </c>
      <c r="M43" s="8" t="s">
        <v>32</v>
      </c>
      <c r="N43" s="8" t="s">
        <v>214</v>
      </c>
      <c r="O43" s="8" t="s">
        <v>52</v>
      </c>
      <c r="P43" s="10">
        <v>1</v>
      </c>
      <c r="Q43" s="10">
        <v>29204.25</v>
      </c>
      <c r="R43" s="10">
        <v>29204.25</v>
      </c>
      <c r="S43" s="10">
        <v>32708.76</v>
      </c>
      <c r="T43" s="9" t="s">
        <v>21</v>
      </c>
    </row>
    <row r="44" spans="1:20" ht="75" x14ac:dyDescent="0.25">
      <c r="A44" s="8" t="s">
        <v>215</v>
      </c>
      <c r="B44" s="8" t="s">
        <v>216</v>
      </c>
      <c r="C44" s="8" t="s">
        <v>217</v>
      </c>
      <c r="D44" s="8" t="s">
        <v>218</v>
      </c>
      <c r="E44" s="8" t="s">
        <v>219</v>
      </c>
      <c r="F44" s="9" t="s">
        <v>26</v>
      </c>
      <c r="G44" s="8" t="s">
        <v>48</v>
      </c>
      <c r="H44" s="9" t="s">
        <v>49</v>
      </c>
      <c r="I44" s="9" t="s">
        <v>41</v>
      </c>
      <c r="J44" s="8" t="s">
        <v>50</v>
      </c>
      <c r="K44" s="8" t="s">
        <v>50</v>
      </c>
      <c r="L44" s="9" t="s">
        <v>31</v>
      </c>
      <c r="M44" s="8" t="s">
        <v>32</v>
      </c>
      <c r="N44" s="8" t="s">
        <v>51</v>
      </c>
      <c r="O44" s="8" t="s">
        <v>52</v>
      </c>
      <c r="P44" s="10">
        <v>20</v>
      </c>
      <c r="Q44" s="10">
        <v>1991.1</v>
      </c>
      <c r="R44" s="10">
        <v>39822</v>
      </c>
      <c r="S44" s="10">
        <v>44600.639999999999</v>
      </c>
      <c r="T44" s="9" t="s">
        <v>21</v>
      </c>
    </row>
    <row r="45" spans="1:20" ht="75" x14ac:dyDescent="0.25">
      <c r="A45" s="8" t="s">
        <v>220</v>
      </c>
      <c r="B45" s="8" t="s">
        <v>221</v>
      </c>
      <c r="C45" s="8" t="s">
        <v>222</v>
      </c>
      <c r="D45" s="8" t="s">
        <v>223</v>
      </c>
      <c r="E45" s="8" t="s">
        <v>224</v>
      </c>
      <c r="F45" s="9" t="s">
        <v>26</v>
      </c>
      <c r="G45" s="8" t="s">
        <v>48</v>
      </c>
      <c r="H45" s="9" t="s">
        <v>49</v>
      </c>
      <c r="I45" s="9" t="s">
        <v>41</v>
      </c>
      <c r="J45" s="8" t="s">
        <v>50</v>
      </c>
      <c r="K45" s="8" t="s">
        <v>50</v>
      </c>
      <c r="L45" s="9" t="s">
        <v>31</v>
      </c>
      <c r="M45" s="8" t="s">
        <v>32</v>
      </c>
      <c r="N45" s="8" t="s">
        <v>51</v>
      </c>
      <c r="O45" s="8" t="s">
        <v>52</v>
      </c>
      <c r="P45" s="10">
        <v>4</v>
      </c>
      <c r="Q45" s="10">
        <v>53560.03</v>
      </c>
      <c r="R45" s="10">
        <v>214240.12</v>
      </c>
      <c r="S45" s="10">
        <v>239948.93</v>
      </c>
      <c r="T45" s="9" t="s">
        <v>21</v>
      </c>
    </row>
    <row r="46" spans="1:20" ht="90" x14ac:dyDescent="0.25">
      <c r="A46" s="8" t="s">
        <v>225</v>
      </c>
      <c r="B46" s="8" t="s">
        <v>226</v>
      </c>
      <c r="C46" s="8" t="s">
        <v>227</v>
      </c>
      <c r="D46" s="8" t="s">
        <v>154</v>
      </c>
      <c r="E46" s="8" t="s">
        <v>228</v>
      </c>
      <c r="F46" s="9" t="s">
        <v>26</v>
      </c>
      <c r="G46" s="8" t="s">
        <v>48</v>
      </c>
      <c r="H46" s="9" t="s">
        <v>49</v>
      </c>
      <c r="I46" s="9" t="s">
        <v>41</v>
      </c>
      <c r="J46" s="8" t="s">
        <v>50</v>
      </c>
      <c r="K46" s="8" t="s">
        <v>50</v>
      </c>
      <c r="L46" s="9" t="s">
        <v>31</v>
      </c>
      <c r="M46" s="8" t="s">
        <v>32</v>
      </c>
      <c r="N46" s="8" t="s">
        <v>51</v>
      </c>
      <c r="O46" s="8" t="s">
        <v>52</v>
      </c>
      <c r="P46" s="10">
        <v>15</v>
      </c>
      <c r="Q46" s="10">
        <v>1076.46</v>
      </c>
      <c r="R46" s="10">
        <v>16146.9</v>
      </c>
      <c r="S46" s="10">
        <v>18084.53</v>
      </c>
      <c r="T46" s="9" t="s">
        <v>21</v>
      </c>
    </row>
    <row r="47" spans="1:20" ht="90" x14ac:dyDescent="0.25">
      <c r="A47" s="8" t="s">
        <v>229</v>
      </c>
      <c r="B47" s="8" t="s">
        <v>230</v>
      </c>
      <c r="C47" s="8" t="s">
        <v>231</v>
      </c>
      <c r="D47" s="8" t="s">
        <v>232</v>
      </c>
      <c r="E47" s="8" t="s">
        <v>233</v>
      </c>
      <c r="F47" s="9" t="s">
        <v>26</v>
      </c>
      <c r="G47" s="8" t="s">
        <v>48</v>
      </c>
      <c r="H47" s="9" t="s">
        <v>49</v>
      </c>
      <c r="I47" s="9" t="s">
        <v>41</v>
      </c>
      <c r="J47" s="8" t="s">
        <v>50</v>
      </c>
      <c r="K47" s="8" t="s">
        <v>50</v>
      </c>
      <c r="L47" s="9" t="s">
        <v>31</v>
      </c>
      <c r="M47" s="8" t="s">
        <v>32</v>
      </c>
      <c r="N47" s="8" t="s">
        <v>51</v>
      </c>
      <c r="O47" s="8" t="s">
        <v>234</v>
      </c>
      <c r="P47" s="10">
        <v>20</v>
      </c>
      <c r="Q47" s="10">
        <v>195.3</v>
      </c>
      <c r="R47" s="10">
        <v>3906</v>
      </c>
      <c r="S47" s="10">
        <v>4374.72</v>
      </c>
      <c r="T47" s="9" t="s">
        <v>21</v>
      </c>
    </row>
    <row r="48" spans="1:20" ht="105" x14ac:dyDescent="0.25">
      <c r="A48" s="8" t="s">
        <v>235</v>
      </c>
      <c r="B48" s="8" t="s">
        <v>236</v>
      </c>
      <c r="C48" s="8" t="s">
        <v>237</v>
      </c>
      <c r="D48" s="8" t="s">
        <v>238</v>
      </c>
      <c r="E48" s="8" t="s">
        <v>239</v>
      </c>
      <c r="F48" s="9" t="s">
        <v>26</v>
      </c>
      <c r="G48" s="8" t="s">
        <v>48</v>
      </c>
      <c r="H48" s="9" t="s">
        <v>49</v>
      </c>
      <c r="I48" s="9" t="s">
        <v>41</v>
      </c>
      <c r="J48" s="8" t="s">
        <v>50</v>
      </c>
      <c r="K48" s="8" t="s">
        <v>50</v>
      </c>
      <c r="L48" s="9" t="s">
        <v>31</v>
      </c>
      <c r="M48" s="8" t="s">
        <v>32</v>
      </c>
      <c r="N48" s="8" t="s">
        <v>51</v>
      </c>
      <c r="O48" s="8" t="s">
        <v>52</v>
      </c>
      <c r="P48" s="10">
        <v>10</v>
      </c>
      <c r="Q48" s="10">
        <v>1399.37</v>
      </c>
      <c r="R48" s="10">
        <v>13993.7</v>
      </c>
      <c r="S48" s="10">
        <v>15672.94</v>
      </c>
      <c r="T48" s="9" t="s">
        <v>21</v>
      </c>
    </row>
    <row r="49" spans="1:20" ht="75" x14ac:dyDescent="0.25">
      <c r="A49" s="8" t="s">
        <v>240</v>
      </c>
      <c r="B49" s="8" t="s">
        <v>241</v>
      </c>
      <c r="C49" s="8" t="s">
        <v>242</v>
      </c>
      <c r="D49" s="8" t="s">
        <v>243</v>
      </c>
      <c r="E49" s="8" t="s">
        <v>244</v>
      </c>
      <c r="F49" s="9" t="s">
        <v>26</v>
      </c>
      <c r="G49" s="8" t="s">
        <v>48</v>
      </c>
      <c r="H49" s="9" t="s">
        <v>49</v>
      </c>
      <c r="I49" s="9" t="s">
        <v>41</v>
      </c>
      <c r="J49" s="8" t="s">
        <v>50</v>
      </c>
      <c r="K49" s="8" t="s">
        <v>50</v>
      </c>
      <c r="L49" s="9" t="s">
        <v>31</v>
      </c>
      <c r="M49" s="8" t="s">
        <v>32</v>
      </c>
      <c r="N49" s="8" t="s">
        <v>51</v>
      </c>
      <c r="O49" s="8" t="s">
        <v>52</v>
      </c>
      <c r="P49" s="10">
        <v>10</v>
      </c>
      <c r="Q49" s="10">
        <v>781.82</v>
      </c>
      <c r="R49" s="10">
        <v>7818.2</v>
      </c>
      <c r="S49" s="10">
        <v>8756.3799999999992</v>
      </c>
      <c r="T49" s="9" t="s">
        <v>21</v>
      </c>
    </row>
    <row r="50" spans="1:20" ht="150" x14ac:dyDescent="0.25">
      <c r="A50" s="12" t="s">
        <v>245</v>
      </c>
      <c r="B50" s="12" t="s">
        <v>246</v>
      </c>
      <c r="C50" s="12" t="s">
        <v>247</v>
      </c>
      <c r="D50" s="12" t="s">
        <v>248</v>
      </c>
      <c r="E50" s="12" t="s">
        <v>249</v>
      </c>
      <c r="F50" s="13" t="s">
        <v>26</v>
      </c>
      <c r="G50" s="12" t="s">
        <v>48</v>
      </c>
      <c r="H50" s="13" t="s">
        <v>49</v>
      </c>
      <c r="I50" s="13" t="s">
        <v>41</v>
      </c>
      <c r="J50" s="12" t="s">
        <v>50</v>
      </c>
      <c r="K50" s="12" t="s">
        <v>50</v>
      </c>
      <c r="L50" s="13" t="s">
        <v>31</v>
      </c>
      <c r="M50" s="12" t="s">
        <v>32</v>
      </c>
      <c r="N50" s="12" t="s">
        <v>51</v>
      </c>
      <c r="O50" s="12" t="s">
        <v>198</v>
      </c>
      <c r="P50" s="14">
        <v>2</v>
      </c>
      <c r="Q50" s="14">
        <v>14861</v>
      </c>
      <c r="R50" s="14">
        <v>29722</v>
      </c>
      <c r="S50" s="14">
        <v>33288.639999999999</v>
      </c>
      <c r="T50" s="13" t="s">
        <v>21</v>
      </c>
    </row>
    <row r="51" spans="1:20" ht="150" x14ac:dyDescent="0.25">
      <c r="A51" s="12" t="s">
        <v>250</v>
      </c>
      <c r="B51" s="12" t="s">
        <v>246</v>
      </c>
      <c r="C51" s="12" t="s">
        <v>247</v>
      </c>
      <c r="D51" s="12" t="s">
        <v>248</v>
      </c>
      <c r="E51" s="12" t="s">
        <v>251</v>
      </c>
      <c r="F51" s="13" t="s">
        <v>26</v>
      </c>
      <c r="G51" s="12" t="s">
        <v>48</v>
      </c>
      <c r="H51" s="13" t="s">
        <v>49</v>
      </c>
      <c r="I51" s="13" t="s">
        <v>41</v>
      </c>
      <c r="J51" s="12" t="s">
        <v>50</v>
      </c>
      <c r="K51" s="12" t="s">
        <v>50</v>
      </c>
      <c r="L51" s="13" t="s">
        <v>31</v>
      </c>
      <c r="M51" s="12" t="s">
        <v>32</v>
      </c>
      <c r="N51" s="12" t="s">
        <v>51</v>
      </c>
      <c r="O51" s="12" t="s">
        <v>198</v>
      </c>
      <c r="P51" s="14">
        <v>1</v>
      </c>
      <c r="Q51" s="14">
        <v>15178.6</v>
      </c>
      <c r="R51" s="14">
        <v>15178.6</v>
      </c>
      <c r="S51" s="14">
        <v>17000.03</v>
      </c>
      <c r="T51" s="13" t="s">
        <v>21</v>
      </c>
    </row>
    <row r="52" spans="1:20" ht="26.25" x14ac:dyDescent="0.25">
      <c r="A52" s="2" t="s">
        <v>252</v>
      </c>
      <c r="R52" s="6">
        <v>3352075.96</v>
      </c>
      <c r="S52" s="6">
        <v>3754325.06</v>
      </c>
    </row>
    <row r="53" spans="1:20" x14ac:dyDescent="0.25">
      <c r="A53" s="2" t="s">
        <v>253</v>
      </c>
    </row>
    <row r="54" spans="1:20" ht="90" x14ac:dyDescent="0.25">
      <c r="A54" s="3" t="s">
        <v>254</v>
      </c>
      <c r="B54" s="3" t="s">
        <v>255</v>
      </c>
      <c r="C54" s="3" t="s">
        <v>256</v>
      </c>
      <c r="D54" s="3" t="s">
        <v>257</v>
      </c>
      <c r="E54" s="3" t="s">
        <v>21</v>
      </c>
      <c r="F54" s="4" t="s">
        <v>212</v>
      </c>
      <c r="G54" s="3" t="s">
        <v>21</v>
      </c>
      <c r="H54" s="4" t="s">
        <v>258</v>
      </c>
      <c r="I54" s="4" t="s">
        <v>259</v>
      </c>
      <c r="J54" s="3" t="s">
        <v>260</v>
      </c>
      <c r="K54" s="3" t="s">
        <v>260</v>
      </c>
      <c r="L54" s="4" t="s">
        <v>21</v>
      </c>
      <c r="M54" s="3" t="s">
        <v>261</v>
      </c>
      <c r="N54" s="3" t="s">
        <v>262</v>
      </c>
      <c r="O54" s="3" t="s">
        <v>21</v>
      </c>
      <c r="P54" s="5">
        <v>1</v>
      </c>
      <c r="Q54" s="5">
        <v>119889</v>
      </c>
      <c r="R54" s="5">
        <v>119889</v>
      </c>
      <c r="S54" s="5">
        <v>134275.68</v>
      </c>
      <c r="T54" s="4" t="s">
        <v>21</v>
      </c>
    </row>
    <row r="55" spans="1:20" ht="75" x14ac:dyDescent="0.25">
      <c r="A55" s="3" t="s">
        <v>263</v>
      </c>
      <c r="B55" s="3" t="s">
        <v>264</v>
      </c>
      <c r="C55" s="3" t="s">
        <v>265</v>
      </c>
      <c r="D55" s="3" t="s">
        <v>266</v>
      </c>
      <c r="E55" s="3" t="s">
        <v>267</v>
      </c>
      <c r="F55" s="4" t="s">
        <v>212</v>
      </c>
      <c r="G55" s="3" t="s">
        <v>21</v>
      </c>
      <c r="H55" s="4" t="s">
        <v>28</v>
      </c>
      <c r="I55" s="4" t="s">
        <v>268</v>
      </c>
      <c r="J55" s="3" t="s">
        <v>260</v>
      </c>
      <c r="K55" s="3" t="s">
        <v>260</v>
      </c>
      <c r="L55" s="4" t="s">
        <v>21</v>
      </c>
      <c r="M55" s="3" t="s">
        <v>261</v>
      </c>
      <c r="N55" s="3" t="s">
        <v>51</v>
      </c>
      <c r="O55" s="3" t="s">
        <v>21</v>
      </c>
      <c r="P55" s="5">
        <v>1</v>
      </c>
      <c r="Q55" s="5">
        <v>2095619</v>
      </c>
      <c r="R55" s="5">
        <v>2095619</v>
      </c>
      <c r="S55" s="5">
        <v>2347093.2799999998</v>
      </c>
      <c r="T55" s="4" t="s">
        <v>21</v>
      </c>
    </row>
    <row r="56" spans="1:20" ht="120" x14ac:dyDescent="0.25">
      <c r="A56" s="3" t="s">
        <v>269</v>
      </c>
      <c r="B56" s="3" t="s">
        <v>270</v>
      </c>
      <c r="C56" s="3" t="s">
        <v>271</v>
      </c>
      <c r="D56" s="3" t="s">
        <v>272</v>
      </c>
      <c r="E56" s="3" t="s">
        <v>21</v>
      </c>
      <c r="F56" s="4" t="s">
        <v>26</v>
      </c>
      <c r="G56" s="3" t="s">
        <v>273</v>
      </c>
      <c r="H56" s="4" t="s">
        <v>28</v>
      </c>
      <c r="I56" s="4" t="s">
        <v>274</v>
      </c>
      <c r="J56" s="3" t="s">
        <v>42</v>
      </c>
      <c r="K56" s="3" t="s">
        <v>42</v>
      </c>
      <c r="L56" s="4" t="s">
        <v>21</v>
      </c>
      <c r="M56" s="3" t="s">
        <v>261</v>
      </c>
      <c r="N56" s="3" t="s">
        <v>51</v>
      </c>
      <c r="O56" s="3" t="s">
        <v>21</v>
      </c>
      <c r="P56" s="5">
        <v>1</v>
      </c>
      <c r="Q56" s="5">
        <v>14500000</v>
      </c>
      <c r="R56" s="5">
        <v>14500000</v>
      </c>
      <c r="S56" s="5">
        <v>16240000</v>
      </c>
      <c r="T56" s="4" t="s">
        <v>21</v>
      </c>
    </row>
    <row r="57" spans="1:20" ht="26.25" x14ac:dyDescent="0.25">
      <c r="A57" s="2" t="s">
        <v>275</v>
      </c>
      <c r="R57" s="6">
        <v>16715508</v>
      </c>
      <c r="S57" s="6">
        <v>18721368.960000001</v>
      </c>
    </row>
    <row r="58" spans="1:20" x14ac:dyDescent="0.25">
      <c r="A58" s="2" t="s">
        <v>276</v>
      </c>
    </row>
    <row r="59" spans="1:20" ht="75" x14ac:dyDescent="0.25">
      <c r="A59" s="3" t="s">
        <v>277</v>
      </c>
      <c r="B59" s="3" t="s">
        <v>278</v>
      </c>
      <c r="C59" s="3" t="s">
        <v>279</v>
      </c>
      <c r="D59" s="3" t="s">
        <v>279</v>
      </c>
      <c r="E59" s="3" t="s">
        <v>21</v>
      </c>
      <c r="F59" s="4" t="s">
        <v>26</v>
      </c>
      <c r="G59" s="3" t="s">
        <v>48</v>
      </c>
      <c r="H59" s="4" t="s">
        <v>280</v>
      </c>
      <c r="I59" s="4" t="s">
        <v>29</v>
      </c>
      <c r="J59" s="3" t="s">
        <v>30</v>
      </c>
      <c r="K59" s="3" t="s">
        <v>30</v>
      </c>
      <c r="L59" s="4" t="s">
        <v>21</v>
      </c>
      <c r="M59" s="3" t="s">
        <v>261</v>
      </c>
      <c r="N59" s="3" t="s">
        <v>262</v>
      </c>
      <c r="O59" s="3" t="s">
        <v>21</v>
      </c>
      <c r="P59" s="5">
        <v>1</v>
      </c>
      <c r="Q59" s="5">
        <v>198116</v>
      </c>
      <c r="R59" s="5">
        <v>198116</v>
      </c>
      <c r="S59" s="5">
        <v>221889.92000000001</v>
      </c>
      <c r="T59" s="4" t="s">
        <v>21</v>
      </c>
    </row>
    <row r="60" spans="1:20" ht="75" x14ac:dyDescent="0.25">
      <c r="A60" s="3" t="s">
        <v>281</v>
      </c>
      <c r="B60" s="3" t="s">
        <v>278</v>
      </c>
      <c r="C60" s="3" t="s">
        <v>279</v>
      </c>
      <c r="D60" s="3" t="s">
        <v>279</v>
      </c>
      <c r="E60" s="3" t="s">
        <v>21</v>
      </c>
      <c r="F60" s="4" t="s">
        <v>26</v>
      </c>
      <c r="G60" s="3" t="s">
        <v>48</v>
      </c>
      <c r="H60" s="4" t="s">
        <v>280</v>
      </c>
      <c r="I60" s="4" t="s">
        <v>29</v>
      </c>
      <c r="J60" s="3" t="s">
        <v>30</v>
      </c>
      <c r="K60" s="3" t="s">
        <v>30</v>
      </c>
      <c r="L60" s="4" t="s">
        <v>21</v>
      </c>
      <c r="M60" s="3" t="s">
        <v>261</v>
      </c>
      <c r="N60" s="3" t="s">
        <v>262</v>
      </c>
      <c r="O60" s="3" t="s">
        <v>21</v>
      </c>
      <c r="P60" s="5">
        <v>1</v>
      </c>
      <c r="Q60" s="5">
        <v>1283624</v>
      </c>
      <c r="R60" s="5">
        <v>1283624</v>
      </c>
      <c r="S60" s="5">
        <v>1437658.88</v>
      </c>
      <c r="T60" s="4" t="s">
        <v>21</v>
      </c>
    </row>
    <row r="61" spans="1:20" ht="75" x14ac:dyDescent="0.25">
      <c r="A61" s="3" t="s">
        <v>282</v>
      </c>
      <c r="B61" s="3" t="s">
        <v>283</v>
      </c>
      <c r="C61" s="3" t="s">
        <v>284</v>
      </c>
      <c r="D61" s="3" t="s">
        <v>284</v>
      </c>
      <c r="E61" s="3" t="s">
        <v>21</v>
      </c>
      <c r="F61" s="4" t="s">
        <v>212</v>
      </c>
      <c r="G61" s="3" t="s">
        <v>21</v>
      </c>
      <c r="H61" s="4" t="s">
        <v>28</v>
      </c>
      <c r="I61" s="4" t="s">
        <v>37</v>
      </c>
      <c r="J61" s="3" t="s">
        <v>260</v>
      </c>
      <c r="K61" s="3" t="s">
        <v>260</v>
      </c>
      <c r="L61" s="4" t="s">
        <v>21</v>
      </c>
      <c r="M61" s="3" t="s">
        <v>261</v>
      </c>
      <c r="N61" s="3" t="s">
        <v>285</v>
      </c>
      <c r="O61" s="3" t="s">
        <v>21</v>
      </c>
      <c r="P61" s="5">
        <v>1</v>
      </c>
      <c r="Q61" s="5">
        <v>288700</v>
      </c>
      <c r="R61" s="5">
        <v>288700</v>
      </c>
      <c r="S61" s="5">
        <v>323344</v>
      </c>
      <c r="T61" s="4" t="s">
        <v>21</v>
      </c>
    </row>
    <row r="62" spans="1:20" ht="75" x14ac:dyDescent="0.25">
      <c r="A62" s="3" t="s">
        <v>286</v>
      </c>
      <c r="B62" s="3" t="s">
        <v>287</v>
      </c>
      <c r="C62" s="3" t="s">
        <v>288</v>
      </c>
      <c r="D62" s="3" t="s">
        <v>288</v>
      </c>
      <c r="E62" s="3" t="s">
        <v>21</v>
      </c>
      <c r="F62" s="4" t="s">
        <v>212</v>
      </c>
      <c r="G62" s="3" t="s">
        <v>21</v>
      </c>
      <c r="H62" s="4" t="s">
        <v>28</v>
      </c>
      <c r="I62" s="4" t="s">
        <v>37</v>
      </c>
      <c r="J62" s="3" t="s">
        <v>260</v>
      </c>
      <c r="K62" s="3" t="s">
        <v>260</v>
      </c>
      <c r="L62" s="4" t="s">
        <v>21</v>
      </c>
      <c r="M62" s="3" t="s">
        <v>261</v>
      </c>
      <c r="N62" s="3" t="s">
        <v>285</v>
      </c>
      <c r="O62" s="3" t="s">
        <v>21</v>
      </c>
      <c r="P62" s="5">
        <v>1</v>
      </c>
      <c r="Q62" s="5">
        <v>53000</v>
      </c>
      <c r="R62" s="5">
        <v>53000</v>
      </c>
      <c r="S62" s="5">
        <v>59360</v>
      </c>
      <c r="T62" s="4" t="s">
        <v>21</v>
      </c>
    </row>
    <row r="63" spans="1:20" ht="90" x14ac:dyDescent="0.25">
      <c r="A63" s="3" t="s">
        <v>289</v>
      </c>
      <c r="B63" s="3" t="s">
        <v>290</v>
      </c>
      <c r="C63" s="3" t="s">
        <v>291</v>
      </c>
      <c r="D63" s="3" t="s">
        <v>292</v>
      </c>
      <c r="E63" s="3" t="s">
        <v>21</v>
      </c>
      <c r="F63" s="4" t="s">
        <v>26</v>
      </c>
      <c r="G63" s="3" t="s">
        <v>48</v>
      </c>
      <c r="H63" s="4" t="s">
        <v>28</v>
      </c>
      <c r="I63" s="4" t="s">
        <v>29</v>
      </c>
      <c r="J63" s="3" t="s">
        <v>30</v>
      </c>
      <c r="K63" s="3" t="s">
        <v>30</v>
      </c>
      <c r="L63" s="4" t="s">
        <v>21</v>
      </c>
      <c r="M63" s="3" t="s">
        <v>261</v>
      </c>
      <c r="N63" s="3" t="s">
        <v>285</v>
      </c>
      <c r="O63" s="3" t="s">
        <v>21</v>
      </c>
      <c r="P63" s="5">
        <v>1</v>
      </c>
      <c r="Q63" s="5">
        <v>27675</v>
      </c>
      <c r="R63" s="5">
        <v>27675</v>
      </c>
      <c r="S63" s="5">
        <v>30996</v>
      </c>
      <c r="T63" s="4" t="s">
        <v>21</v>
      </c>
    </row>
    <row r="64" spans="1:20" ht="75" x14ac:dyDescent="0.25">
      <c r="A64" s="3" t="s">
        <v>293</v>
      </c>
      <c r="B64" s="3" t="s">
        <v>294</v>
      </c>
      <c r="C64" s="3" t="s">
        <v>295</v>
      </c>
      <c r="D64" s="3" t="s">
        <v>296</v>
      </c>
      <c r="E64" s="3" t="s">
        <v>21</v>
      </c>
      <c r="F64" s="4" t="s">
        <v>26</v>
      </c>
      <c r="G64" s="3" t="s">
        <v>27</v>
      </c>
      <c r="H64" s="4" t="s">
        <v>28</v>
      </c>
      <c r="I64" s="4" t="s">
        <v>29</v>
      </c>
      <c r="J64" s="3" t="s">
        <v>30</v>
      </c>
      <c r="K64" s="3" t="s">
        <v>30</v>
      </c>
      <c r="L64" s="4" t="s">
        <v>21</v>
      </c>
      <c r="M64" s="3" t="s">
        <v>261</v>
      </c>
      <c r="N64" s="3" t="s">
        <v>262</v>
      </c>
      <c r="O64" s="3" t="s">
        <v>21</v>
      </c>
      <c r="P64" s="5">
        <v>1</v>
      </c>
      <c r="Q64" s="5">
        <v>413409.4</v>
      </c>
      <c r="R64" s="5">
        <v>413409.4</v>
      </c>
      <c r="S64" s="5">
        <v>463018.53</v>
      </c>
      <c r="T64" s="4" t="s">
        <v>35</v>
      </c>
    </row>
    <row r="65" spans="1:20" ht="75" x14ac:dyDescent="0.25">
      <c r="A65" s="3" t="s">
        <v>297</v>
      </c>
      <c r="B65" s="3" t="s">
        <v>298</v>
      </c>
      <c r="C65" s="3" t="s">
        <v>299</v>
      </c>
      <c r="D65" s="3" t="s">
        <v>300</v>
      </c>
      <c r="E65" s="3" t="s">
        <v>21</v>
      </c>
      <c r="F65" s="4" t="s">
        <v>26</v>
      </c>
      <c r="G65" s="3" t="s">
        <v>27</v>
      </c>
      <c r="H65" s="4" t="s">
        <v>28</v>
      </c>
      <c r="I65" s="4" t="s">
        <v>29</v>
      </c>
      <c r="J65" s="3" t="s">
        <v>30</v>
      </c>
      <c r="K65" s="3" t="s">
        <v>30</v>
      </c>
      <c r="L65" s="4" t="s">
        <v>21</v>
      </c>
      <c r="M65" s="3" t="s">
        <v>261</v>
      </c>
      <c r="N65" s="3" t="s">
        <v>262</v>
      </c>
      <c r="O65" s="3" t="s">
        <v>21</v>
      </c>
      <c r="P65" s="5">
        <v>1</v>
      </c>
      <c r="Q65" s="5">
        <v>330421.13</v>
      </c>
      <c r="R65" s="5">
        <v>330421.13</v>
      </c>
      <c r="S65" s="5">
        <v>370071.67</v>
      </c>
      <c r="T65" s="4" t="s">
        <v>35</v>
      </c>
    </row>
    <row r="66" spans="1:20" ht="75" x14ac:dyDescent="0.25">
      <c r="A66" s="3" t="s">
        <v>301</v>
      </c>
      <c r="B66" s="3" t="s">
        <v>302</v>
      </c>
      <c r="C66" s="3" t="s">
        <v>303</v>
      </c>
      <c r="D66" s="3" t="s">
        <v>303</v>
      </c>
      <c r="E66" s="3" t="s">
        <v>21</v>
      </c>
      <c r="F66" s="4" t="s">
        <v>26</v>
      </c>
      <c r="G66" s="3" t="s">
        <v>27</v>
      </c>
      <c r="H66" s="4" t="s">
        <v>28</v>
      </c>
      <c r="I66" s="4" t="s">
        <v>29</v>
      </c>
      <c r="J66" s="3" t="s">
        <v>30</v>
      </c>
      <c r="K66" s="3" t="s">
        <v>30</v>
      </c>
      <c r="L66" s="4" t="s">
        <v>21</v>
      </c>
      <c r="M66" s="3" t="s">
        <v>261</v>
      </c>
      <c r="N66" s="3" t="s">
        <v>262</v>
      </c>
      <c r="O66" s="3" t="s">
        <v>21</v>
      </c>
      <c r="P66" s="5">
        <v>1</v>
      </c>
      <c r="Q66" s="5">
        <v>38571.43</v>
      </c>
      <c r="R66" s="5">
        <v>38571.43</v>
      </c>
      <c r="S66" s="5">
        <v>43200</v>
      </c>
      <c r="T66" s="4" t="s">
        <v>35</v>
      </c>
    </row>
    <row r="67" spans="1:20" ht="75" x14ac:dyDescent="0.25">
      <c r="A67" s="3" t="s">
        <v>304</v>
      </c>
      <c r="B67" s="3" t="s">
        <v>305</v>
      </c>
      <c r="C67" s="3" t="s">
        <v>306</v>
      </c>
      <c r="D67" s="3" t="s">
        <v>306</v>
      </c>
      <c r="E67" s="3" t="s">
        <v>21</v>
      </c>
      <c r="F67" s="4" t="s">
        <v>26</v>
      </c>
      <c r="G67" s="3" t="s">
        <v>307</v>
      </c>
      <c r="H67" s="4" t="s">
        <v>28</v>
      </c>
      <c r="I67" s="4" t="s">
        <v>29</v>
      </c>
      <c r="J67" s="3" t="s">
        <v>30</v>
      </c>
      <c r="K67" s="3" t="s">
        <v>30</v>
      </c>
      <c r="L67" s="4" t="s">
        <v>21</v>
      </c>
      <c r="M67" s="3" t="s">
        <v>261</v>
      </c>
      <c r="N67" s="3" t="s">
        <v>33</v>
      </c>
      <c r="O67" s="3" t="s">
        <v>21</v>
      </c>
      <c r="P67" s="5">
        <v>1</v>
      </c>
      <c r="Q67" s="5">
        <v>37500</v>
      </c>
      <c r="R67" s="5">
        <v>37500</v>
      </c>
      <c r="S67" s="5">
        <v>42000</v>
      </c>
      <c r="T67" s="4" t="s">
        <v>21</v>
      </c>
    </row>
    <row r="68" spans="1:20" ht="75" x14ac:dyDescent="0.25">
      <c r="A68" s="3" t="s">
        <v>308</v>
      </c>
      <c r="B68" s="3" t="s">
        <v>309</v>
      </c>
      <c r="C68" s="3" t="s">
        <v>310</v>
      </c>
      <c r="D68" s="3" t="s">
        <v>310</v>
      </c>
      <c r="E68" s="3" t="s">
        <v>21</v>
      </c>
      <c r="F68" s="4" t="s">
        <v>26</v>
      </c>
      <c r="G68" s="3" t="s">
        <v>311</v>
      </c>
      <c r="H68" s="4" t="s">
        <v>28</v>
      </c>
      <c r="I68" s="4" t="s">
        <v>29</v>
      </c>
      <c r="J68" s="3" t="s">
        <v>30</v>
      </c>
      <c r="K68" s="3" t="s">
        <v>30</v>
      </c>
      <c r="L68" s="4" t="s">
        <v>21</v>
      </c>
      <c r="M68" s="3" t="s">
        <v>261</v>
      </c>
      <c r="N68" s="3" t="s">
        <v>285</v>
      </c>
      <c r="O68" s="3" t="s">
        <v>21</v>
      </c>
      <c r="P68" s="5">
        <v>1</v>
      </c>
      <c r="Q68" s="5">
        <v>214285.71</v>
      </c>
      <c r="R68" s="5">
        <v>214285.71</v>
      </c>
      <c r="S68" s="5">
        <v>240000</v>
      </c>
      <c r="T68" s="4" t="s">
        <v>21</v>
      </c>
    </row>
    <row r="69" spans="1:20" ht="75" x14ac:dyDescent="0.25">
      <c r="A69" s="3" t="s">
        <v>312</v>
      </c>
      <c r="B69" s="3" t="s">
        <v>313</v>
      </c>
      <c r="C69" s="3" t="s">
        <v>299</v>
      </c>
      <c r="D69" s="3" t="s">
        <v>314</v>
      </c>
      <c r="E69" s="3" t="s">
        <v>21</v>
      </c>
      <c r="F69" s="4" t="s">
        <v>26</v>
      </c>
      <c r="G69" s="3" t="s">
        <v>311</v>
      </c>
      <c r="H69" s="4" t="s">
        <v>28</v>
      </c>
      <c r="I69" s="4" t="s">
        <v>29</v>
      </c>
      <c r="J69" s="3" t="s">
        <v>30</v>
      </c>
      <c r="K69" s="3" t="s">
        <v>30</v>
      </c>
      <c r="L69" s="4" t="s">
        <v>21</v>
      </c>
      <c r="M69" s="3" t="s">
        <v>261</v>
      </c>
      <c r="N69" s="3" t="s">
        <v>262</v>
      </c>
      <c r="O69" s="3" t="s">
        <v>21</v>
      </c>
      <c r="P69" s="5">
        <v>1</v>
      </c>
      <c r="Q69" s="5">
        <v>48150</v>
      </c>
      <c r="R69" s="5">
        <v>48150</v>
      </c>
      <c r="S69" s="5">
        <v>53928</v>
      </c>
      <c r="T69" s="4" t="s">
        <v>21</v>
      </c>
    </row>
    <row r="70" spans="1:20" ht="75" x14ac:dyDescent="0.25">
      <c r="A70" s="3" t="s">
        <v>315</v>
      </c>
      <c r="B70" s="3" t="s">
        <v>313</v>
      </c>
      <c r="C70" s="3" t="s">
        <v>299</v>
      </c>
      <c r="D70" s="3" t="s">
        <v>314</v>
      </c>
      <c r="E70" s="3" t="s">
        <v>21</v>
      </c>
      <c r="F70" s="4" t="s">
        <v>26</v>
      </c>
      <c r="G70" s="3" t="s">
        <v>311</v>
      </c>
      <c r="H70" s="4" t="s">
        <v>28</v>
      </c>
      <c r="I70" s="4" t="s">
        <v>29</v>
      </c>
      <c r="J70" s="3" t="s">
        <v>30</v>
      </c>
      <c r="K70" s="3" t="s">
        <v>30</v>
      </c>
      <c r="L70" s="4" t="s">
        <v>21</v>
      </c>
      <c r="M70" s="3" t="s">
        <v>261</v>
      </c>
      <c r="N70" s="3" t="s">
        <v>33</v>
      </c>
      <c r="O70" s="3" t="s">
        <v>21</v>
      </c>
      <c r="P70" s="5">
        <v>1</v>
      </c>
      <c r="Q70" s="5">
        <v>13392.87</v>
      </c>
      <c r="R70" s="5">
        <v>13392.87</v>
      </c>
      <c r="S70" s="5">
        <v>15000.01</v>
      </c>
      <c r="T70" s="4" t="s">
        <v>21</v>
      </c>
    </row>
    <row r="71" spans="1:20" ht="75" x14ac:dyDescent="0.25">
      <c r="A71" s="3" t="s">
        <v>316</v>
      </c>
      <c r="B71" s="3" t="s">
        <v>317</v>
      </c>
      <c r="C71" s="3" t="s">
        <v>318</v>
      </c>
      <c r="D71" s="3" t="s">
        <v>318</v>
      </c>
      <c r="E71" s="3" t="s">
        <v>21</v>
      </c>
      <c r="F71" s="4" t="s">
        <v>26</v>
      </c>
      <c r="G71" s="3" t="s">
        <v>319</v>
      </c>
      <c r="H71" s="4" t="s">
        <v>28</v>
      </c>
      <c r="I71" s="4" t="s">
        <v>29</v>
      </c>
      <c r="J71" s="3" t="s">
        <v>30</v>
      </c>
      <c r="K71" s="3" t="s">
        <v>30</v>
      </c>
      <c r="L71" s="4" t="s">
        <v>21</v>
      </c>
      <c r="M71" s="3" t="s">
        <v>320</v>
      </c>
      <c r="N71" s="3" t="s">
        <v>285</v>
      </c>
      <c r="O71" s="3" t="s">
        <v>21</v>
      </c>
      <c r="P71" s="5">
        <v>1</v>
      </c>
      <c r="Q71" s="5">
        <v>4240800</v>
      </c>
      <c r="R71" s="5">
        <v>4240800</v>
      </c>
      <c r="S71" s="5">
        <v>4749696</v>
      </c>
      <c r="T71" s="4" t="s">
        <v>21</v>
      </c>
    </row>
    <row r="72" spans="1:20" ht="75" x14ac:dyDescent="0.25">
      <c r="A72" s="3" t="s">
        <v>321</v>
      </c>
      <c r="B72" s="3" t="s">
        <v>322</v>
      </c>
      <c r="C72" s="3" t="s">
        <v>323</v>
      </c>
      <c r="D72" s="3" t="s">
        <v>323</v>
      </c>
      <c r="E72" s="3" t="s">
        <v>21</v>
      </c>
      <c r="F72" s="4" t="s">
        <v>26</v>
      </c>
      <c r="G72" s="3" t="s">
        <v>319</v>
      </c>
      <c r="H72" s="4" t="s">
        <v>28</v>
      </c>
      <c r="I72" s="4" t="s">
        <v>29</v>
      </c>
      <c r="J72" s="3" t="s">
        <v>30</v>
      </c>
      <c r="K72" s="3" t="s">
        <v>30</v>
      </c>
      <c r="L72" s="4" t="s">
        <v>21</v>
      </c>
      <c r="M72" s="3" t="s">
        <v>261</v>
      </c>
      <c r="N72" s="3" t="s">
        <v>285</v>
      </c>
      <c r="O72" s="3" t="s">
        <v>21</v>
      </c>
      <c r="P72" s="5">
        <v>1</v>
      </c>
      <c r="Q72" s="5">
        <v>180000</v>
      </c>
      <c r="R72" s="5">
        <v>180000</v>
      </c>
      <c r="S72" s="5">
        <v>201600</v>
      </c>
      <c r="T72" s="4" t="s">
        <v>21</v>
      </c>
    </row>
    <row r="73" spans="1:20" ht="90" x14ac:dyDescent="0.25">
      <c r="A73" s="3" t="s">
        <v>324</v>
      </c>
      <c r="B73" s="3" t="s">
        <v>325</v>
      </c>
      <c r="C73" s="3" t="s">
        <v>326</v>
      </c>
      <c r="D73" s="3" t="s">
        <v>326</v>
      </c>
      <c r="E73" s="3" t="s">
        <v>327</v>
      </c>
      <c r="F73" s="4" t="s">
        <v>26</v>
      </c>
      <c r="G73" s="3" t="s">
        <v>328</v>
      </c>
      <c r="H73" s="4" t="s">
        <v>28</v>
      </c>
      <c r="I73" s="4" t="s">
        <v>41</v>
      </c>
      <c r="J73" s="3" t="s">
        <v>42</v>
      </c>
      <c r="K73" s="3" t="s">
        <v>42</v>
      </c>
      <c r="L73" s="4" t="s">
        <v>21</v>
      </c>
      <c r="M73" s="3" t="s">
        <v>261</v>
      </c>
      <c r="N73" s="3" t="s">
        <v>39</v>
      </c>
      <c r="O73" s="3" t="s">
        <v>21</v>
      </c>
      <c r="P73" s="5">
        <v>1</v>
      </c>
      <c r="Q73" s="5">
        <v>532800</v>
      </c>
      <c r="R73" s="5">
        <v>532800</v>
      </c>
      <c r="S73" s="5">
        <v>596736</v>
      </c>
      <c r="T73" s="4" t="s">
        <v>21</v>
      </c>
    </row>
    <row r="74" spans="1:20" ht="90" x14ac:dyDescent="0.25">
      <c r="A74" s="3" t="s">
        <v>329</v>
      </c>
      <c r="B74" s="3" t="s">
        <v>330</v>
      </c>
      <c r="C74" s="3" t="s">
        <v>331</v>
      </c>
      <c r="D74" s="3" t="s">
        <v>332</v>
      </c>
      <c r="E74" s="3" t="s">
        <v>333</v>
      </c>
      <c r="F74" s="4" t="s">
        <v>26</v>
      </c>
      <c r="G74" s="3" t="s">
        <v>328</v>
      </c>
      <c r="H74" s="4" t="s">
        <v>28</v>
      </c>
      <c r="I74" s="4" t="s">
        <v>274</v>
      </c>
      <c r="J74" s="3" t="s">
        <v>42</v>
      </c>
      <c r="K74" s="3" t="s">
        <v>334</v>
      </c>
      <c r="L74" s="4" t="s">
        <v>21</v>
      </c>
      <c r="M74" s="3" t="s">
        <v>261</v>
      </c>
      <c r="N74" s="3" t="s">
        <v>51</v>
      </c>
      <c r="O74" s="3" t="s">
        <v>21</v>
      </c>
      <c r="P74" s="5">
        <v>1</v>
      </c>
      <c r="Q74" s="5">
        <v>418550</v>
      </c>
      <c r="R74" s="5">
        <v>418550</v>
      </c>
      <c r="S74" s="5">
        <v>468776</v>
      </c>
      <c r="T74" s="4" t="s">
        <v>35</v>
      </c>
    </row>
    <row r="75" spans="1:20" ht="75" x14ac:dyDescent="0.25">
      <c r="A75" s="3" t="s">
        <v>335</v>
      </c>
      <c r="B75" s="3" t="s">
        <v>336</v>
      </c>
      <c r="C75" s="3" t="s">
        <v>337</v>
      </c>
      <c r="D75" s="3" t="s">
        <v>337</v>
      </c>
      <c r="E75" s="3" t="s">
        <v>21</v>
      </c>
      <c r="F75" s="4" t="s">
        <v>26</v>
      </c>
      <c r="G75" s="3" t="s">
        <v>338</v>
      </c>
      <c r="H75" s="4" t="s">
        <v>28</v>
      </c>
      <c r="I75" s="4" t="s">
        <v>41</v>
      </c>
      <c r="J75" s="3" t="s">
        <v>42</v>
      </c>
      <c r="K75" s="3" t="s">
        <v>50</v>
      </c>
      <c r="L75" s="4" t="s">
        <v>21</v>
      </c>
      <c r="M75" s="3" t="s">
        <v>339</v>
      </c>
      <c r="N75" s="3" t="s">
        <v>340</v>
      </c>
      <c r="O75" s="3" t="s">
        <v>21</v>
      </c>
      <c r="P75" s="5">
        <v>1</v>
      </c>
      <c r="Q75" s="5">
        <v>5145238</v>
      </c>
      <c r="R75" s="5">
        <v>5145238</v>
      </c>
      <c r="S75" s="5">
        <v>5762666.5599999996</v>
      </c>
      <c r="T75" s="4" t="s">
        <v>21</v>
      </c>
    </row>
    <row r="76" spans="1:20" ht="90" x14ac:dyDescent="0.25">
      <c r="A76" s="3" t="s">
        <v>341</v>
      </c>
      <c r="B76" s="3" t="s">
        <v>342</v>
      </c>
      <c r="C76" s="3" t="s">
        <v>343</v>
      </c>
      <c r="D76" s="3" t="s">
        <v>343</v>
      </c>
      <c r="E76" s="3" t="s">
        <v>344</v>
      </c>
      <c r="F76" s="4" t="s">
        <v>212</v>
      </c>
      <c r="G76" s="3" t="s">
        <v>21</v>
      </c>
      <c r="H76" s="4" t="s">
        <v>28</v>
      </c>
      <c r="I76" s="4" t="s">
        <v>259</v>
      </c>
      <c r="J76" s="3" t="s">
        <v>345</v>
      </c>
      <c r="K76" s="3" t="s">
        <v>345</v>
      </c>
      <c r="L76" s="4" t="s">
        <v>21</v>
      </c>
      <c r="M76" s="3" t="s">
        <v>346</v>
      </c>
      <c r="N76" s="3" t="s">
        <v>262</v>
      </c>
      <c r="O76" s="3" t="s">
        <v>21</v>
      </c>
      <c r="P76" s="5">
        <v>1</v>
      </c>
      <c r="Q76" s="5">
        <v>985500</v>
      </c>
      <c r="R76" s="5">
        <v>985500</v>
      </c>
      <c r="S76" s="5">
        <v>1103760</v>
      </c>
      <c r="T76" s="4" t="s">
        <v>21</v>
      </c>
    </row>
    <row r="77" spans="1:20" ht="75" x14ac:dyDescent="0.25">
      <c r="A77" s="3" t="s">
        <v>347</v>
      </c>
      <c r="B77" s="3" t="s">
        <v>348</v>
      </c>
      <c r="C77" s="3" t="s">
        <v>349</v>
      </c>
      <c r="D77" s="3" t="s">
        <v>350</v>
      </c>
      <c r="E77" s="3" t="s">
        <v>351</v>
      </c>
      <c r="F77" s="4" t="s">
        <v>212</v>
      </c>
      <c r="G77" s="3" t="s">
        <v>21</v>
      </c>
      <c r="H77" s="4" t="s">
        <v>28</v>
      </c>
      <c r="I77" s="4" t="s">
        <v>29</v>
      </c>
      <c r="J77" s="3" t="s">
        <v>30</v>
      </c>
      <c r="K77" s="3" t="s">
        <v>30</v>
      </c>
      <c r="L77" s="4" t="s">
        <v>21</v>
      </c>
      <c r="M77" s="3" t="s">
        <v>261</v>
      </c>
      <c r="N77" s="3" t="s">
        <v>33</v>
      </c>
      <c r="O77" s="3" t="s">
        <v>21</v>
      </c>
      <c r="P77" s="5">
        <v>1</v>
      </c>
      <c r="Q77" s="5">
        <v>131250</v>
      </c>
      <c r="R77" s="5">
        <v>131250</v>
      </c>
      <c r="S77" s="5">
        <v>147000</v>
      </c>
      <c r="T77" s="4" t="s">
        <v>21</v>
      </c>
    </row>
    <row r="78" spans="1:20" ht="75" x14ac:dyDescent="0.25">
      <c r="A78" s="3" t="s">
        <v>352</v>
      </c>
      <c r="B78" s="3" t="s">
        <v>353</v>
      </c>
      <c r="C78" s="3" t="s">
        <v>354</v>
      </c>
      <c r="D78" s="3" t="s">
        <v>354</v>
      </c>
      <c r="E78" s="3" t="s">
        <v>21</v>
      </c>
      <c r="F78" s="4" t="s">
        <v>26</v>
      </c>
      <c r="G78" s="3" t="s">
        <v>27</v>
      </c>
      <c r="H78" s="4" t="s">
        <v>28</v>
      </c>
      <c r="I78" s="4" t="s">
        <v>29</v>
      </c>
      <c r="J78" s="3" t="s">
        <v>30</v>
      </c>
      <c r="K78" s="3" t="s">
        <v>30</v>
      </c>
      <c r="L78" s="4" t="s">
        <v>21</v>
      </c>
      <c r="M78" s="3" t="s">
        <v>261</v>
      </c>
      <c r="N78" s="3" t="s">
        <v>285</v>
      </c>
      <c r="O78" s="3" t="s">
        <v>21</v>
      </c>
      <c r="P78" s="5">
        <v>1</v>
      </c>
      <c r="Q78" s="5">
        <v>172500</v>
      </c>
      <c r="R78" s="5">
        <v>172500</v>
      </c>
      <c r="S78" s="5">
        <v>193200</v>
      </c>
      <c r="T78" s="4" t="s">
        <v>35</v>
      </c>
    </row>
    <row r="79" spans="1:20" ht="120" x14ac:dyDescent="0.25">
      <c r="A79" s="3" t="s">
        <v>355</v>
      </c>
      <c r="B79" s="3" t="s">
        <v>356</v>
      </c>
      <c r="C79" s="3" t="s">
        <v>357</v>
      </c>
      <c r="D79" s="3" t="s">
        <v>358</v>
      </c>
      <c r="E79" s="3" t="s">
        <v>21</v>
      </c>
      <c r="F79" s="4" t="s">
        <v>26</v>
      </c>
      <c r="G79" s="3" t="s">
        <v>27</v>
      </c>
      <c r="H79" s="4" t="s">
        <v>28</v>
      </c>
      <c r="I79" s="4" t="s">
        <v>29</v>
      </c>
      <c r="J79" s="3" t="s">
        <v>30</v>
      </c>
      <c r="K79" s="3" t="s">
        <v>30</v>
      </c>
      <c r="L79" s="4" t="s">
        <v>21</v>
      </c>
      <c r="M79" s="3" t="s">
        <v>261</v>
      </c>
      <c r="N79" s="3" t="s">
        <v>285</v>
      </c>
      <c r="O79" s="3" t="s">
        <v>21</v>
      </c>
      <c r="P79" s="5">
        <v>1</v>
      </c>
      <c r="Q79" s="5">
        <v>100000</v>
      </c>
      <c r="R79" s="5">
        <v>100000</v>
      </c>
      <c r="S79" s="5">
        <v>112000</v>
      </c>
      <c r="T79" s="4" t="s">
        <v>35</v>
      </c>
    </row>
    <row r="80" spans="1:20" ht="90" x14ac:dyDescent="0.25">
      <c r="A80" s="3" t="s">
        <v>359</v>
      </c>
      <c r="B80" s="3" t="s">
        <v>342</v>
      </c>
      <c r="C80" s="3" t="s">
        <v>343</v>
      </c>
      <c r="D80" s="3" t="s">
        <v>343</v>
      </c>
      <c r="E80" s="3" t="s">
        <v>21</v>
      </c>
      <c r="F80" s="4" t="s">
        <v>26</v>
      </c>
      <c r="G80" s="3" t="s">
        <v>27</v>
      </c>
      <c r="H80" s="4" t="s">
        <v>28</v>
      </c>
      <c r="I80" s="4" t="s">
        <v>29</v>
      </c>
      <c r="J80" s="3" t="s">
        <v>30</v>
      </c>
      <c r="K80" s="3" t="s">
        <v>30</v>
      </c>
      <c r="L80" s="4" t="s">
        <v>21</v>
      </c>
      <c r="M80" s="3" t="s">
        <v>261</v>
      </c>
      <c r="N80" s="3" t="s">
        <v>285</v>
      </c>
      <c r="O80" s="3" t="s">
        <v>21</v>
      </c>
      <c r="P80" s="5">
        <v>1</v>
      </c>
      <c r="Q80" s="5">
        <v>115500</v>
      </c>
      <c r="R80" s="5">
        <v>115500</v>
      </c>
      <c r="S80" s="5">
        <v>129360</v>
      </c>
      <c r="T80" s="4" t="s">
        <v>35</v>
      </c>
    </row>
    <row r="81" spans="1:20" ht="75" x14ac:dyDescent="0.25">
      <c r="A81" s="3" t="s">
        <v>360</v>
      </c>
      <c r="B81" s="3" t="s">
        <v>361</v>
      </c>
      <c r="C81" s="3" t="s">
        <v>362</v>
      </c>
      <c r="D81" s="3" t="s">
        <v>362</v>
      </c>
      <c r="E81" s="3" t="s">
        <v>21</v>
      </c>
      <c r="F81" s="4" t="s">
        <v>26</v>
      </c>
      <c r="G81" s="3" t="s">
        <v>48</v>
      </c>
      <c r="H81" s="4" t="s">
        <v>28</v>
      </c>
      <c r="I81" s="4" t="s">
        <v>29</v>
      </c>
      <c r="J81" s="3" t="s">
        <v>30</v>
      </c>
      <c r="K81" s="3" t="s">
        <v>30</v>
      </c>
      <c r="L81" s="4" t="s">
        <v>21</v>
      </c>
      <c r="M81" s="3" t="s">
        <v>261</v>
      </c>
      <c r="N81" s="3" t="s">
        <v>262</v>
      </c>
      <c r="O81" s="3" t="s">
        <v>21</v>
      </c>
      <c r="P81" s="5">
        <v>1</v>
      </c>
      <c r="Q81" s="5">
        <v>198101</v>
      </c>
      <c r="R81" s="5">
        <v>198101</v>
      </c>
      <c r="S81" s="5">
        <v>221873.12</v>
      </c>
      <c r="T81" s="4" t="s">
        <v>35</v>
      </c>
    </row>
    <row r="82" spans="1:20" ht="75" x14ac:dyDescent="0.25">
      <c r="A82" s="3" t="s">
        <v>363</v>
      </c>
      <c r="B82" s="3" t="s">
        <v>364</v>
      </c>
      <c r="C82" s="3" t="s">
        <v>365</v>
      </c>
      <c r="D82" s="3" t="s">
        <v>365</v>
      </c>
      <c r="E82" s="3" t="s">
        <v>21</v>
      </c>
      <c r="F82" s="4" t="s">
        <v>212</v>
      </c>
      <c r="G82" s="3" t="s">
        <v>21</v>
      </c>
      <c r="H82" s="4" t="s">
        <v>28</v>
      </c>
      <c r="I82" s="4" t="s">
        <v>213</v>
      </c>
      <c r="J82" s="3" t="s">
        <v>42</v>
      </c>
      <c r="K82" s="3" t="s">
        <v>42</v>
      </c>
      <c r="L82" s="4" t="s">
        <v>21</v>
      </c>
      <c r="M82" s="3" t="s">
        <v>261</v>
      </c>
      <c r="N82" s="3" t="s">
        <v>83</v>
      </c>
      <c r="O82" s="3" t="s">
        <v>21</v>
      </c>
      <c r="P82" s="5">
        <v>1</v>
      </c>
      <c r="Q82" s="5">
        <v>108929</v>
      </c>
      <c r="R82" s="5">
        <v>108929</v>
      </c>
      <c r="S82" s="5">
        <v>122000.48</v>
      </c>
      <c r="T82" s="4" t="s">
        <v>21</v>
      </c>
    </row>
    <row r="83" spans="1:20" ht="90" x14ac:dyDescent="0.25">
      <c r="A83" s="3" t="s">
        <v>366</v>
      </c>
      <c r="B83" s="3" t="s">
        <v>367</v>
      </c>
      <c r="C83" s="3" t="s">
        <v>368</v>
      </c>
      <c r="D83" s="3" t="s">
        <v>368</v>
      </c>
      <c r="E83" s="3" t="s">
        <v>21</v>
      </c>
      <c r="F83" s="4" t="s">
        <v>212</v>
      </c>
      <c r="G83" s="3" t="s">
        <v>21</v>
      </c>
      <c r="H83" s="4" t="s">
        <v>28</v>
      </c>
      <c r="I83" s="4" t="s">
        <v>29</v>
      </c>
      <c r="J83" s="3" t="s">
        <v>30</v>
      </c>
      <c r="K83" s="3" t="s">
        <v>30</v>
      </c>
      <c r="L83" s="4" t="s">
        <v>21</v>
      </c>
      <c r="M83" s="3" t="s">
        <v>369</v>
      </c>
      <c r="N83" s="3" t="s">
        <v>33</v>
      </c>
      <c r="O83" s="3" t="s">
        <v>21</v>
      </c>
      <c r="P83" s="5">
        <v>1</v>
      </c>
      <c r="Q83" s="5">
        <v>50908</v>
      </c>
      <c r="R83" s="5">
        <v>50908</v>
      </c>
      <c r="S83" s="5">
        <v>57016.959999999999</v>
      </c>
      <c r="T83" s="4" t="s">
        <v>21</v>
      </c>
    </row>
    <row r="84" spans="1:20" ht="135" x14ac:dyDescent="0.25">
      <c r="A84" s="3" t="s">
        <v>370</v>
      </c>
      <c r="B84" s="3" t="s">
        <v>367</v>
      </c>
      <c r="C84" s="3" t="s">
        <v>368</v>
      </c>
      <c r="D84" s="3" t="s">
        <v>368</v>
      </c>
      <c r="E84" s="3" t="s">
        <v>21</v>
      </c>
      <c r="F84" s="4" t="s">
        <v>26</v>
      </c>
      <c r="G84" s="3" t="s">
        <v>371</v>
      </c>
      <c r="H84" s="4" t="s">
        <v>28</v>
      </c>
      <c r="I84" s="4" t="s">
        <v>372</v>
      </c>
      <c r="J84" s="3" t="s">
        <v>373</v>
      </c>
      <c r="K84" s="3" t="s">
        <v>260</v>
      </c>
      <c r="L84" s="4" t="s">
        <v>21</v>
      </c>
      <c r="M84" s="3" t="s">
        <v>369</v>
      </c>
      <c r="N84" s="3" t="s">
        <v>39</v>
      </c>
      <c r="O84" s="3" t="s">
        <v>21</v>
      </c>
      <c r="P84" s="5">
        <v>1</v>
      </c>
      <c r="Q84" s="5">
        <v>25454</v>
      </c>
      <c r="R84" s="5">
        <v>25454</v>
      </c>
      <c r="S84" s="5">
        <v>28508.48</v>
      </c>
      <c r="T84" s="4" t="s">
        <v>21</v>
      </c>
    </row>
    <row r="85" spans="1:20" ht="135" x14ac:dyDescent="0.25">
      <c r="A85" s="3" t="s">
        <v>374</v>
      </c>
      <c r="B85" s="3" t="s">
        <v>375</v>
      </c>
      <c r="C85" s="3" t="s">
        <v>376</v>
      </c>
      <c r="D85" s="3" t="s">
        <v>376</v>
      </c>
      <c r="E85" s="3" t="s">
        <v>21</v>
      </c>
      <c r="F85" s="4" t="s">
        <v>26</v>
      </c>
      <c r="G85" s="3" t="s">
        <v>371</v>
      </c>
      <c r="H85" s="4" t="s">
        <v>28</v>
      </c>
      <c r="I85" s="4" t="s">
        <v>259</v>
      </c>
      <c r="J85" s="3" t="s">
        <v>260</v>
      </c>
      <c r="K85" s="3" t="s">
        <v>260</v>
      </c>
      <c r="L85" s="4" t="s">
        <v>21</v>
      </c>
      <c r="M85" s="3" t="s">
        <v>369</v>
      </c>
      <c r="N85" s="3" t="s">
        <v>33</v>
      </c>
      <c r="O85" s="3" t="s">
        <v>21</v>
      </c>
      <c r="P85" s="5">
        <v>1</v>
      </c>
      <c r="Q85" s="5">
        <v>613649.69999999995</v>
      </c>
      <c r="R85" s="5">
        <v>613649.69999999995</v>
      </c>
      <c r="S85" s="5">
        <v>687287.66</v>
      </c>
      <c r="T85" s="4" t="s">
        <v>21</v>
      </c>
    </row>
    <row r="86" spans="1:20" ht="75" x14ac:dyDescent="0.25">
      <c r="A86" s="3" t="s">
        <v>377</v>
      </c>
      <c r="B86" s="3" t="s">
        <v>378</v>
      </c>
      <c r="C86" s="3" t="s">
        <v>379</v>
      </c>
      <c r="D86" s="3" t="s">
        <v>379</v>
      </c>
      <c r="E86" s="3" t="s">
        <v>21</v>
      </c>
      <c r="F86" s="4" t="s">
        <v>212</v>
      </c>
      <c r="G86" s="3" t="s">
        <v>21</v>
      </c>
      <c r="H86" s="4" t="s">
        <v>28</v>
      </c>
      <c r="I86" s="4" t="s">
        <v>171</v>
      </c>
      <c r="J86" s="3" t="s">
        <v>42</v>
      </c>
      <c r="K86" s="3" t="s">
        <v>42</v>
      </c>
      <c r="L86" s="4" t="s">
        <v>21</v>
      </c>
      <c r="M86" s="3" t="s">
        <v>369</v>
      </c>
      <c r="N86" s="3" t="s">
        <v>33</v>
      </c>
      <c r="O86" s="3" t="s">
        <v>21</v>
      </c>
      <c r="P86" s="5">
        <v>1</v>
      </c>
      <c r="Q86" s="5">
        <v>4728497.47</v>
      </c>
      <c r="R86" s="5">
        <v>4728497.47</v>
      </c>
      <c r="S86" s="5">
        <v>5295917.16</v>
      </c>
      <c r="T86" s="4" t="s">
        <v>21</v>
      </c>
    </row>
    <row r="87" spans="1:20" ht="135" x14ac:dyDescent="0.25">
      <c r="A87" s="3" t="s">
        <v>380</v>
      </c>
      <c r="B87" s="3" t="s">
        <v>381</v>
      </c>
      <c r="C87" s="3" t="s">
        <v>382</v>
      </c>
      <c r="D87" s="3" t="s">
        <v>382</v>
      </c>
      <c r="E87" s="3" t="s">
        <v>21</v>
      </c>
      <c r="F87" s="4" t="s">
        <v>26</v>
      </c>
      <c r="G87" s="3" t="s">
        <v>371</v>
      </c>
      <c r="H87" s="4" t="s">
        <v>28</v>
      </c>
      <c r="I87" s="4" t="s">
        <v>372</v>
      </c>
      <c r="J87" s="3" t="s">
        <v>373</v>
      </c>
      <c r="K87" s="3" t="s">
        <v>42</v>
      </c>
      <c r="L87" s="4" t="s">
        <v>21</v>
      </c>
      <c r="M87" s="3" t="s">
        <v>369</v>
      </c>
      <c r="N87" s="3" t="s">
        <v>39</v>
      </c>
      <c r="O87" s="3" t="s">
        <v>21</v>
      </c>
      <c r="P87" s="5">
        <v>1</v>
      </c>
      <c r="Q87" s="5">
        <v>574341</v>
      </c>
      <c r="R87" s="5">
        <v>574341</v>
      </c>
      <c r="S87" s="5">
        <v>643261.92000000004</v>
      </c>
      <c r="T87" s="4" t="s">
        <v>21</v>
      </c>
    </row>
    <row r="88" spans="1:20" ht="75" x14ac:dyDescent="0.25">
      <c r="A88" s="3" t="s">
        <v>383</v>
      </c>
      <c r="B88" s="3" t="s">
        <v>317</v>
      </c>
      <c r="C88" s="3" t="s">
        <v>318</v>
      </c>
      <c r="D88" s="3" t="s">
        <v>318</v>
      </c>
      <c r="E88" s="3" t="s">
        <v>21</v>
      </c>
      <c r="F88" s="4" t="s">
        <v>384</v>
      </c>
      <c r="G88" s="3" t="s">
        <v>21</v>
      </c>
      <c r="H88" s="4" t="s">
        <v>28</v>
      </c>
      <c r="I88" s="4" t="s">
        <v>385</v>
      </c>
      <c r="J88" s="3" t="s">
        <v>30</v>
      </c>
      <c r="K88" s="3" t="s">
        <v>386</v>
      </c>
      <c r="L88" s="4" t="s">
        <v>21</v>
      </c>
      <c r="M88" s="3" t="s">
        <v>387</v>
      </c>
      <c r="N88" s="3" t="s">
        <v>285</v>
      </c>
      <c r="O88" s="3" t="s">
        <v>21</v>
      </c>
      <c r="P88" s="5">
        <v>1</v>
      </c>
      <c r="Q88" s="5">
        <v>5978320</v>
      </c>
      <c r="R88" s="5">
        <v>5978320</v>
      </c>
      <c r="S88" s="5">
        <v>6695718.4000000004</v>
      </c>
      <c r="T88" s="4" t="s">
        <v>21</v>
      </c>
    </row>
    <row r="89" spans="1:20" ht="90" x14ac:dyDescent="0.25">
      <c r="A89" s="3" t="s">
        <v>388</v>
      </c>
      <c r="B89" s="3" t="s">
        <v>317</v>
      </c>
      <c r="C89" s="3" t="s">
        <v>318</v>
      </c>
      <c r="D89" s="3" t="s">
        <v>318</v>
      </c>
      <c r="E89" s="3" t="s">
        <v>21</v>
      </c>
      <c r="F89" s="4" t="s">
        <v>26</v>
      </c>
      <c r="G89" s="3" t="s">
        <v>389</v>
      </c>
      <c r="H89" s="4" t="s">
        <v>28</v>
      </c>
      <c r="I89" s="4" t="s">
        <v>268</v>
      </c>
      <c r="J89" s="3" t="s">
        <v>30</v>
      </c>
      <c r="K89" s="3" t="s">
        <v>390</v>
      </c>
      <c r="L89" s="4" t="s">
        <v>21</v>
      </c>
      <c r="M89" s="3" t="s">
        <v>391</v>
      </c>
      <c r="N89" s="3" t="s">
        <v>262</v>
      </c>
      <c r="O89" s="3" t="s">
        <v>21</v>
      </c>
      <c r="P89" s="5">
        <v>1</v>
      </c>
      <c r="Q89" s="5">
        <v>2592000</v>
      </c>
      <c r="R89" s="5">
        <v>2592000</v>
      </c>
      <c r="S89" s="5">
        <v>2903040</v>
      </c>
      <c r="T89" s="4" t="s">
        <v>21</v>
      </c>
    </row>
    <row r="90" spans="1:20" ht="75" x14ac:dyDescent="0.25">
      <c r="A90" s="3" t="s">
        <v>392</v>
      </c>
      <c r="B90" s="3" t="s">
        <v>393</v>
      </c>
      <c r="C90" s="3" t="s">
        <v>394</v>
      </c>
      <c r="D90" s="3" t="s">
        <v>394</v>
      </c>
      <c r="E90" s="3" t="s">
        <v>395</v>
      </c>
      <c r="F90" s="4" t="s">
        <v>26</v>
      </c>
      <c r="G90" s="3" t="s">
        <v>48</v>
      </c>
      <c r="H90" s="4" t="s">
        <v>28</v>
      </c>
      <c r="I90" s="4" t="s">
        <v>259</v>
      </c>
      <c r="J90" s="3" t="s">
        <v>260</v>
      </c>
      <c r="K90" s="3" t="s">
        <v>396</v>
      </c>
      <c r="L90" s="4" t="s">
        <v>21</v>
      </c>
      <c r="M90" s="3" t="s">
        <v>397</v>
      </c>
      <c r="N90" s="3" t="s">
        <v>51</v>
      </c>
      <c r="O90" s="3" t="s">
        <v>21</v>
      </c>
      <c r="P90" s="5">
        <v>1</v>
      </c>
      <c r="Q90" s="5">
        <v>61028.6</v>
      </c>
      <c r="R90" s="5">
        <v>61028.6</v>
      </c>
      <c r="S90" s="5">
        <v>68352.03</v>
      </c>
      <c r="T90" s="4" t="s">
        <v>21</v>
      </c>
    </row>
    <row r="91" spans="1:20" ht="75" x14ac:dyDescent="0.25">
      <c r="A91" s="3" t="s">
        <v>398</v>
      </c>
      <c r="B91" s="3" t="s">
        <v>322</v>
      </c>
      <c r="C91" s="3" t="s">
        <v>323</v>
      </c>
      <c r="D91" s="3" t="s">
        <v>323</v>
      </c>
      <c r="E91" s="3" t="s">
        <v>21</v>
      </c>
      <c r="F91" s="4" t="s">
        <v>26</v>
      </c>
      <c r="G91" s="3" t="s">
        <v>48</v>
      </c>
      <c r="H91" s="4" t="s">
        <v>28</v>
      </c>
      <c r="I91" s="4" t="s">
        <v>259</v>
      </c>
      <c r="J91" s="3" t="s">
        <v>42</v>
      </c>
      <c r="K91" s="3" t="s">
        <v>42</v>
      </c>
      <c r="L91" s="4" t="s">
        <v>21</v>
      </c>
      <c r="M91" s="3" t="s">
        <v>261</v>
      </c>
      <c r="N91" s="3" t="s">
        <v>262</v>
      </c>
      <c r="O91" s="3" t="s">
        <v>21</v>
      </c>
      <c r="P91" s="5">
        <v>1</v>
      </c>
      <c r="Q91" s="5">
        <v>350087</v>
      </c>
      <c r="R91" s="5">
        <v>350087</v>
      </c>
      <c r="S91" s="5">
        <f>R91*1.12</f>
        <v>392097.44000000006</v>
      </c>
      <c r="T91" s="4" t="s">
        <v>21</v>
      </c>
    </row>
    <row r="92" spans="1:20" ht="75" x14ac:dyDescent="0.25">
      <c r="A92" s="3" t="s">
        <v>399</v>
      </c>
      <c r="B92" s="3" t="s">
        <v>283</v>
      </c>
      <c r="C92" s="3" t="s">
        <v>284</v>
      </c>
      <c r="D92" s="3" t="s">
        <v>284</v>
      </c>
      <c r="E92" s="3" t="s">
        <v>400</v>
      </c>
      <c r="F92" s="4" t="s">
        <v>212</v>
      </c>
      <c r="G92" s="3" t="s">
        <v>21</v>
      </c>
      <c r="H92" s="4" t="s">
        <v>28</v>
      </c>
      <c r="I92" s="4" t="s">
        <v>213</v>
      </c>
      <c r="J92" s="3" t="s">
        <v>42</v>
      </c>
      <c r="K92" s="3" t="s">
        <v>386</v>
      </c>
      <c r="L92" s="4" t="s">
        <v>21</v>
      </c>
      <c r="M92" s="3" t="s">
        <v>401</v>
      </c>
      <c r="N92" s="3" t="s">
        <v>51</v>
      </c>
      <c r="O92" s="3" t="s">
        <v>21</v>
      </c>
      <c r="P92" s="5">
        <v>1</v>
      </c>
      <c r="Q92" s="5">
        <v>32707</v>
      </c>
      <c r="R92" s="5">
        <v>32707</v>
      </c>
      <c r="S92" s="5">
        <v>36631.839999999997</v>
      </c>
      <c r="T92" s="4" t="s">
        <v>21</v>
      </c>
    </row>
    <row r="93" spans="1:20" ht="75" x14ac:dyDescent="0.25">
      <c r="A93" s="3" t="s">
        <v>402</v>
      </c>
      <c r="B93" s="3" t="s">
        <v>317</v>
      </c>
      <c r="C93" s="3" t="s">
        <v>318</v>
      </c>
      <c r="D93" s="3" t="s">
        <v>318</v>
      </c>
      <c r="E93" s="3" t="s">
        <v>21</v>
      </c>
      <c r="F93" s="4" t="s">
        <v>384</v>
      </c>
      <c r="G93" s="3" t="s">
        <v>21</v>
      </c>
      <c r="H93" s="4" t="s">
        <v>28</v>
      </c>
      <c r="I93" s="4" t="s">
        <v>41</v>
      </c>
      <c r="J93" s="3" t="s">
        <v>403</v>
      </c>
      <c r="K93" s="3" t="s">
        <v>386</v>
      </c>
      <c r="L93" s="4" t="s">
        <v>21</v>
      </c>
      <c r="M93" s="3" t="s">
        <v>261</v>
      </c>
      <c r="N93" s="3" t="s">
        <v>51</v>
      </c>
      <c r="O93" s="3" t="s">
        <v>21</v>
      </c>
      <c r="P93" s="5">
        <v>1</v>
      </c>
      <c r="Q93" s="5">
        <v>1296000</v>
      </c>
      <c r="R93" s="7">
        <f>Q93</f>
        <v>1296000</v>
      </c>
      <c r="S93" s="5">
        <v>1451520</v>
      </c>
      <c r="T93" s="4" t="s">
        <v>21</v>
      </c>
    </row>
    <row r="94" spans="1:20" ht="90" x14ac:dyDescent="0.25">
      <c r="A94" s="3" t="s">
        <v>404</v>
      </c>
      <c r="B94" s="3" t="s">
        <v>317</v>
      </c>
      <c r="C94" s="3" t="s">
        <v>318</v>
      </c>
      <c r="D94" s="3" t="s">
        <v>318</v>
      </c>
      <c r="E94" s="3" t="s">
        <v>21</v>
      </c>
      <c r="F94" s="4" t="s">
        <v>26</v>
      </c>
      <c r="G94" s="3" t="s">
        <v>389</v>
      </c>
      <c r="H94" s="4" t="s">
        <v>28</v>
      </c>
      <c r="I94" s="4" t="s">
        <v>41</v>
      </c>
      <c r="J94" s="3" t="s">
        <v>405</v>
      </c>
      <c r="K94" s="3" t="s">
        <v>386</v>
      </c>
      <c r="L94" s="4" t="s">
        <v>21</v>
      </c>
      <c r="M94" s="3" t="s">
        <v>406</v>
      </c>
      <c r="N94" s="3" t="s">
        <v>285</v>
      </c>
      <c r="O94" s="3" t="s">
        <v>21</v>
      </c>
      <c r="P94" s="5">
        <v>1</v>
      </c>
      <c r="Q94" s="5">
        <v>1797670</v>
      </c>
      <c r="R94" s="5">
        <v>1797670</v>
      </c>
      <c r="S94" s="5">
        <v>2013390.4</v>
      </c>
      <c r="T94" s="4" t="s">
        <v>21</v>
      </c>
    </row>
    <row r="95" spans="1:20" ht="75" x14ac:dyDescent="0.25">
      <c r="A95" s="3" t="s">
        <v>407</v>
      </c>
      <c r="B95" s="3" t="s">
        <v>322</v>
      </c>
      <c r="C95" s="3" t="s">
        <v>323</v>
      </c>
      <c r="D95" s="3" t="s">
        <v>323</v>
      </c>
      <c r="E95" s="3" t="s">
        <v>21</v>
      </c>
      <c r="F95" s="4" t="s">
        <v>26</v>
      </c>
      <c r="G95" s="3" t="s">
        <v>48</v>
      </c>
      <c r="H95" s="4" t="s">
        <v>28</v>
      </c>
      <c r="I95" s="4" t="s">
        <v>41</v>
      </c>
      <c r="J95" s="3" t="s">
        <v>50</v>
      </c>
      <c r="K95" s="3" t="s">
        <v>50</v>
      </c>
      <c r="L95" s="4" t="s">
        <v>21</v>
      </c>
      <c r="M95" s="3" t="s">
        <v>261</v>
      </c>
      <c r="N95" s="3" t="s">
        <v>285</v>
      </c>
      <c r="O95" s="3" t="s">
        <v>21</v>
      </c>
      <c r="P95" s="5">
        <v>1</v>
      </c>
      <c r="Q95" s="5">
        <v>189913</v>
      </c>
      <c r="R95" s="5">
        <v>189913</v>
      </c>
      <c r="S95" s="5">
        <f>R95*1.12</f>
        <v>212702.56000000003</v>
      </c>
      <c r="T95" s="4" t="s">
        <v>21</v>
      </c>
    </row>
    <row r="96" spans="1:20" ht="26.25" x14ac:dyDescent="0.25">
      <c r="A96" s="2" t="s">
        <v>408</v>
      </c>
      <c r="R96" s="6">
        <f>SUM(R59:R95)</f>
        <v>33566589.310000002</v>
      </c>
      <c r="S96" s="6">
        <f>SUM(S59:S95)</f>
        <v>37594580.020000011</v>
      </c>
    </row>
    <row r="97" spans="1:19" x14ac:dyDescent="0.25">
      <c r="A97" s="2" t="s">
        <v>409</v>
      </c>
      <c r="R97" s="6">
        <f>R96+R57+R52</f>
        <v>53634173.270000003</v>
      </c>
      <c r="S97" s="6">
        <f>S96+S57+S52</f>
        <v>60070274.040000014</v>
      </c>
    </row>
  </sheetData>
  <autoFilter ref="A2:T97"/>
  <printOptions horizontalCentered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Plan Report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EWP-Batagoyeva_A</cp:lastModifiedBy>
  <dcterms:created xsi:type="dcterms:W3CDTF">2018-10-24T04:36:52Z</dcterms:created>
  <dcterms:modified xsi:type="dcterms:W3CDTF">2018-10-25T05:36:44Z</dcterms:modified>
</cp:coreProperties>
</file>